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0" windowWidth="14895" windowHeight="7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Y18" i="1"/>
  <c r="CI9"/>
  <c r="CI19"/>
  <c r="G11"/>
  <c r="BS3"/>
  <c r="DO24"/>
  <c r="BC13"/>
  <c r="DO19"/>
  <c r="AM21"/>
  <c r="CY6"/>
  <c r="J3" l="1"/>
  <c r="W20"/>
  <c r="Z15"/>
  <c r="W14"/>
  <c r="W13"/>
  <c r="W3"/>
  <c r="AM5"/>
  <c r="AM3"/>
  <c r="BC21"/>
  <c r="BC19"/>
  <c r="BC17"/>
  <c r="BC15"/>
  <c r="BC7"/>
  <c r="CI21"/>
  <c r="CI16"/>
  <c r="CI8"/>
  <c r="CY15"/>
  <c r="DB13"/>
  <c r="DR16" l="1"/>
  <c r="DO15"/>
  <c r="DO11"/>
  <c r="DO3"/>
</calcChain>
</file>

<file path=xl/comments1.xml><?xml version="1.0" encoding="utf-8"?>
<comments xmlns="http://schemas.openxmlformats.org/spreadsheetml/2006/main">
  <authors>
    <author>intel</author>
  </authors>
  <commentList>
    <comment ref="BN15" authorId="0">
      <text>
        <r>
          <rPr>
            <b/>
            <sz val="8"/>
            <color indexed="81"/>
            <rFont val="Tahoma"/>
            <family val="2"/>
          </rPr>
          <t>intel: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Y26" authorId="0">
      <text>
        <r>
          <rPr>
            <b/>
            <sz val="8"/>
            <color indexed="81"/>
            <rFont val="Tahoma"/>
            <family val="2"/>
          </rPr>
          <t>intel: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<sst xmlns="http://schemas.openxmlformats.org/spreadsheetml/2006/main" count="731" uniqueCount="344">
  <si>
    <t>ملاحظات</t>
  </si>
  <si>
    <t>الأشـجـار المأخوذه بالطريق</t>
  </si>
  <si>
    <t>الإنشآت الموجوده  بالعقـار</t>
  </si>
  <si>
    <t>مساحة القسم أو</t>
  </si>
  <si>
    <t>المساحة المأخوذه</t>
  </si>
  <si>
    <t>نوع العقـار</t>
  </si>
  <si>
    <t>مساحة كامل</t>
  </si>
  <si>
    <t>الحصة من 2400 سهم</t>
  </si>
  <si>
    <t xml:space="preserve">إسـم او أسـمـاء </t>
  </si>
  <si>
    <t>رقم العقار في</t>
  </si>
  <si>
    <t>موقع العقار بين</t>
  </si>
  <si>
    <t>إسم المنطقه</t>
  </si>
  <si>
    <t>أرقام محاضر</t>
  </si>
  <si>
    <t>الإفرازات ـ الحقوق العينيه ـ القيود الإحتياطيه</t>
  </si>
  <si>
    <t>نوعها ـ عـددها ـ حجمها</t>
  </si>
  <si>
    <t>والـمضـروبه بالتخطيط</t>
  </si>
  <si>
    <t>الأقسام الباقيه كل بمفرده</t>
  </si>
  <si>
    <t>للطـريـق  م2</t>
  </si>
  <si>
    <t>ومحـتويـاته</t>
  </si>
  <si>
    <t>العقـار  م2</t>
  </si>
  <si>
    <t>سهم</t>
  </si>
  <si>
    <t>جزء</t>
  </si>
  <si>
    <t>الـمالـكيـن</t>
  </si>
  <si>
    <t>السجل العقاري</t>
  </si>
  <si>
    <t xml:space="preserve"> أوتاد التخطيط</t>
  </si>
  <si>
    <t>العقاريـة</t>
  </si>
  <si>
    <t>العلم والخبر</t>
  </si>
  <si>
    <t>الـجـمـهـوريــة اللـبـنانـيـة</t>
  </si>
  <si>
    <t>وزارة الأشـغـال الـعـامـة والنقل</t>
  </si>
  <si>
    <t>الفياضية في</t>
  </si>
  <si>
    <t>أشرف عليه</t>
  </si>
  <si>
    <t>لائحة الإستملاك</t>
  </si>
  <si>
    <t xml:space="preserve">مـديـر الطـرق </t>
  </si>
  <si>
    <t>نظر وموافق</t>
  </si>
  <si>
    <t>صــدق</t>
  </si>
  <si>
    <t>موافق</t>
  </si>
  <si>
    <t>نظر</t>
  </si>
  <si>
    <t>رئيس الجمهـوريـة</t>
  </si>
  <si>
    <t>رئيس مجلس الوزراء</t>
  </si>
  <si>
    <t>وزيـر الأشغـال العـامـة والنقل</t>
  </si>
  <si>
    <t>محلية</t>
  </si>
  <si>
    <t xml:space="preserve">التصنيف :  </t>
  </si>
  <si>
    <t xml:space="preserve">رقم الملف : </t>
  </si>
  <si>
    <t xml:space="preserve">صدق بالمرسوم رقم           تاريخ              </t>
  </si>
  <si>
    <t>نظمه</t>
  </si>
  <si>
    <t>محافظة جبل لبنان</t>
  </si>
  <si>
    <t xml:space="preserve">من الوتد 1      </t>
  </si>
  <si>
    <t>من الكيلومتر 000.00+0</t>
  </si>
  <si>
    <t>الفياضيه في :</t>
  </si>
  <si>
    <t>رئيس دائرة الدراسات</t>
  </si>
  <si>
    <t xml:space="preserve">الفنية بالإنابة </t>
  </si>
  <si>
    <t xml:space="preserve">رئيس مصلحة </t>
  </si>
  <si>
    <t>مكتب المهندس عبد الناصر سرحال</t>
  </si>
  <si>
    <t xml:space="preserve">المدير العام للطرق والمباني 
بالتكليف </t>
  </si>
  <si>
    <t>المهندس</t>
  </si>
  <si>
    <t>الدروس بالتكليف</t>
  </si>
  <si>
    <t>حارة الست</t>
  </si>
  <si>
    <t>1-4</t>
  </si>
  <si>
    <t>عبلا يوسف مقصود الفغالي</t>
  </si>
  <si>
    <t xml:space="preserve">شفيقة خليل روحانا </t>
  </si>
  <si>
    <t>الياس يوسف مقصود الفغالي</t>
  </si>
  <si>
    <t>روزة يوسف مقصود الفغالي</t>
  </si>
  <si>
    <t>مقصود يوسف مقصود الفغالي</t>
  </si>
  <si>
    <t>ابراهيم سمعان سمعان جرجس</t>
  </si>
  <si>
    <t>ارض بعل مشجرة زيتون</t>
  </si>
  <si>
    <t>استملاك بالمرسوم رقم 67/4/7/7049 لمصلحة الجيش بملف 9</t>
  </si>
  <si>
    <t>تخطيط مصدق بالمرسوم 48/2/4/11043</t>
  </si>
  <si>
    <t>تخطيط مصدق بالمرسوم    16697  تاريخ 2006/4/3 بملف 10</t>
  </si>
  <si>
    <t>مصاب ببراح  بالمرسوم    16697  تاريخ 2006/4/3 بملف 10</t>
  </si>
  <si>
    <t>1-2</t>
  </si>
  <si>
    <t>شركة الحبتور التجارية</t>
  </si>
  <si>
    <t xml:space="preserve">ارض غير مبنية </t>
  </si>
  <si>
    <t>كامل العقار</t>
  </si>
  <si>
    <t>لاشيء</t>
  </si>
  <si>
    <t>وضع يد بالقرار رقم 243  على 1235 م2</t>
  </si>
  <si>
    <t>1</t>
  </si>
  <si>
    <t>ارض بعل حرج</t>
  </si>
  <si>
    <t>وضع يد على 170م2 من هذا العقار يالقرار 67/6/17/243 لصالح الجيش ارسل تكليف DP</t>
  </si>
  <si>
    <t>استملاك لإنشاء خط توتر عالي بالمرسوم 11805 / 13 / 1/ 69 بملف 7 /</t>
  </si>
  <si>
    <t>4-6</t>
  </si>
  <si>
    <t>ارض غير مبنية</t>
  </si>
  <si>
    <t>2-17</t>
  </si>
  <si>
    <t>35-38</t>
  </si>
  <si>
    <t>وضع يد على على القسم المستملك من هذا العقار 980م2 بالمرسوم رقم 1184 /99 بقرار مجلس الانماء والاعمار رقم 359 /200 بتاريخ 23 /8 / 2000</t>
  </si>
  <si>
    <t>8-11</t>
  </si>
  <si>
    <t>وضع يد يالقرار 33 /  22 / 4/ 1970  لمصلحة كهرباء لبنان بالمرسوم 11805 ىتاريخ 13 / 1 / 69 لانشاء خط توتر عالي</t>
  </si>
  <si>
    <t>وضع يد بالقرار رقم 33 / 22/4/1970 بملف 7</t>
  </si>
  <si>
    <t>وضع يد على على القسم المستملك من هذا العقار 119م2 بالمرسوم رقم 1184 /99 بقرار مجلس الانماء والاعمار رقم 359 /200 بتاريخ 23 /8 / 2000</t>
  </si>
  <si>
    <t>استملاك مساحة 119م2 لتنقيذ اشغال مشروع امداد المياه بالنرسوم رقم 1184 / 27 / 8 /99 
وكتاب مجلس الانماء والاعمار رقم 4569 /1 تاريخ 29 /9 /99</t>
  </si>
  <si>
    <t>A=كبير</t>
  </si>
  <si>
    <t xml:space="preserve">قطعة ارض ضمنها عدة ابنية </t>
  </si>
  <si>
    <t>23-33</t>
  </si>
  <si>
    <t xml:space="preserve">شركة حارات فيلاج ش.م.ل. </t>
  </si>
  <si>
    <t>ارض بعل مغروسة زيتون وحرج سنديان و مختلف ضمنها اتون كلس</t>
  </si>
  <si>
    <t>قيد احتياطي باعطاء حق مرور / نظم تكليف للمساحة</t>
  </si>
  <si>
    <t>38-40</t>
  </si>
  <si>
    <t>شركة حبتور العقارية</t>
  </si>
  <si>
    <t>ارض بعل حرج سنديان</t>
  </si>
  <si>
    <t>40-42</t>
  </si>
  <si>
    <t>33-39</t>
  </si>
  <si>
    <t>دعد سمعان ابو مراد</t>
  </si>
  <si>
    <t>ارض بعل مشجرة زيتون ومختلف</t>
  </si>
  <si>
    <t>42-46</t>
  </si>
  <si>
    <t>كنيسة مار مخايل للطائفة المارونية
بتولية سيادة مطران بيروت</t>
  </si>
  <si>
    <t xml:space="preserve">ارض بعل مشجرة زيتون </t>
  </si>
  <si>
    <t>وضع يد بالقرار رقم 33 / 22/4/1970 لمصلحة كهرباء لبنان بملف 7</t>
  </si>
  <si>
    <t>مطرانية بيروت المارونية</t>
  </si>
  <si>
    <t>سمير فليب كامل</t>
  </si>
  <si>
    <t>باسيل فليب كامل</t>
  </si>
  <si>
    <t>فادي فليب كامل</t>
  </si>
  <si>
    <t>نلي فليب كامل</t>
  </si>
  <si>
    <t>تامر جرجس الفغالي</t>
  </si>
  <si>
    <t>استير ملحم مبارك</t>
  </si>
  <si>
    <t>يتبع</t>
  </si>
  <si>
    <t>نابع</t>
  </si>
  <si>
    <t>حبوبة فندي فياض</t>
  </si>
  <si>
    <t>شفيق فندي فياض</t>
  </si>
  <si>
    <t>اسعد فندي فياض</t>
  </si>
  <si>
    <t>الياس فندي فياض</t>
  </si>
  <si>
    <t>سمير انطون الشويري</t>
  </si>
  <si>
    <t>ميشال انطون مبارك</t>
  </si>
  <si>
    <t>42-44</t>
  </si>
  <si>
    <t>بشير فؤاد فرحات</t>
  </si>
  <si>
    <t>ارض بعل مشجرة زيتون و مختلف</t>
  </si>
  <si>
    <t>اسعد خليل مقبل (ملك رقبة)</t>
  </si>
  <si>
    <t>ارض بعل مشجرة زيتون و عريش</t>
  </si>
  <si>
    <t>استثمار: ولزوجته بحق الاستثمار مدى الحياة و1200 سهم لزوجته وبعد وفاة الزوج يعود 1200 سهم لزوجته هيام ابو مراد</t>
  </si>
  <si>
    <t>كبير</t>
  </si>
  <si>
    <t>اشارة قيد احنياطي لمدة شهر بعفد حق مرور على العقار رفم 513 منظم لدى كاتب عدل بيروت / حاطوم 6287 /2010 بملف 513</t>
  </si>
  <si>
    <t>47-48</t>
  </si>
  <si>
    <t>49-50</t>
  </si>
  <si>
    <t>ابراهيم طانيوس واكيم</t>
  </si>
  <si>
    <t>استملاك مساحة 446م2 لتنقيذ اشغال مشروع امداد المياه بالنرسوم رقم 1184 / 27 / 8 /99</t>
  </si>
  <si>
    <t>وضع يد على على القسم المستملك من هذا العقار 446م2 بالمرسوم رقم 1184 /99 بقرار مجلس الانماء والاعمار رقم 359 /200 بتاريخ 23 /8 / 2000</t>
  </si>
  <si>
    <t>51-53</t>
  </si>
  <si>
    <t>خليل عبدو الفغالي</t>
  </si>
  <si>
    <t>حارس عبدو الفغالي</t>
  </si>
  <si>
    <t>جورج انيس الفغالي</t>
  </si>
  <si>
    <t>الياس انيس الفغالي</t>
  </si>
  <si>
    <t>ميشال انيس الفغالي</t>
  </si>
  <si>
    <t>ارض مشجرة زيتون ومختلف وقسم سليخ</t>
  </si>
  <si>
    <t>53</t>
  </si>
  <si>
    <t>ايمن سليم جرجس ابو راشد</t>
  </si>
  <si>
    <t>صوفي سليم جرجس ابو راشد</t>
  </si>
  <si>
    <t>يوسف اسكندر ابو راشد</t>
  </si>
  <si>
    <t>بولس اسكندر ابو راشد</t>
  </si>
  <si>
    <t>53-54</t>
  </si>
  <si>
    <t>ارض بعل مشجرة زيتون وقسم سليخ</t>
  </si>
  <si>
    <t>B=859</t>
  </si>
  <si>
    <t>A=449</t>
  </si>
  <si>
    <t>54</t>
  </si>
  <si>
    <t>A=538</t>
  </si>
  <si>
    <t>B=49</t>
  </si>
  <si>
    <t>54-55</t>
  </si>
  <si>
    <t>فريدة توفيق ابو مراد</t>
  </si>
  <si>
    <t>سهام وديع ابو مراد</t>
  </si>
  <si>
    <t>ماري وديع ابو مراد</t>
  </si>
  <si>
    <t>كوثر وديع ابو مراد</t>
  </si>
  <si>
    <t>رجاء وديع ابو مراد</t>
  </si>
  <si>
    <t>حنا وديع ابو مراد</t>
  </si>
  <si>
    <t>سميرفادي</t>
  </si>
  <si>
    <t>6+0</t>
  </si>
  <si>
    <t>A=905</t>
  </si>
  <si>
    <t>B=86</t>
  </si>
  <si>
    <t>55</t>
  </si>
  <si>
    <t>سحر رجا قيامه(ملك رقبة)</t>
  </si>
  <si>
    <t>ميرن شفيق سعاده(ملك استثمار)</t>
  </si>
  <si>
    <t>A=1665</t>
  </si>
  <si>
    <t>B=107</t>
  </si>
  <si>
    <t>56-60</t>
  </si>
  <si>
    <t>انطوان الفريد الديب</t>
  </si>
  <si>
    <t>61-61</t>
  </si>
  <si>
    <t>املاك الدولة الخوصية</t>
  </si>
  <si>
    <t>استملاك مساحة  كامل العقار لتنقيذ اشغال مشروع امداد المياه بالنرسوم رقم 1184 / 27 / 8 /99</t>
  </si>
  <si>
    <t>وضع يد على على اكامل العقار بالمرسوم رقم 1184 /99 بقرار مجلس الانماء والاعمار رقم 359 /200 بتاريخ 23 /8 / 2000</t>
  </si>
  <si>
    <t>61-62</t>
  </si>
  <si>
    <t>توفيق امين كامل(ملك رقبة)</t>
  </si>
  <si>
    <t>منير الباس كامل(ملك رقبة)</t>
  </si>
  <si>
    <t>تمام اسعد جبرايل (ملك استثمار</t>
  </si>
  <si>
    <t xml:space="preserve">ارض بعل </t>
  </si>
  <si>
    <t>استملاك مساحة  62 م2  لتنقيذ اشغال مشروع امداد المياه بالنرسوم رقم 1184 / 27 / 8 /99</t>
  </si>
  <si>
    <t>وضع يد على على 62م2  بالمرسوم رقم 1184 /99 بقرار مجلس الانماء والاعمار رقم 359 /200 بتاريخ 23 /8 / 2000</t>
  </si>
  <si>
    <t>شفيق يونس بو غزالة</t>
  </si>
  <si>
    <t>ارض بعل</t>
  </si>
  <si>
    <t>استملاك مساحة  44 م2  لتنقيذ اشغال مشروع امداد المياه بالنرسوم رقم 1184 / 27 / 8 /99</t>
  </si>
  <si>
    <t>وضع يد على على 44م2  بالمرسوم رقم 1184 /99 بقرار مجلس الانماء والاعمار رقم 359 /200 بتاريخ 23 /8 / 2000</t>
  </si>
  <si>
    <t>62</t>
  </si>
  <si>
    <t>ايلان فبلان كامل</t>
  </si>
  <si>
    <t>ارض بعل سليخ مشجرة زيتون و عريش</t>
  </si>
  <si>
    <t>كميل سليم زبدان</t>
  </si>
  <si>
    <t>62-64</t>
  </si>
  <si>
    <t>ميشال طانيوس الخوري</t>
  </si>
  <si>
    <t>بشاره طانيوس الخوري</t>
  </si>
  <si>
    <t>64-66</t>
  </si>
  <si>
    <t>عامر رياض الغاوي(ملك رقبة)</t>
  </si>
  <si>
    <t>ماهر رياض الغاوي(ملك رقبة)</t>
  </si>
  <si>
    <t>رياض الفرد الغاوي(ملك استثمار)</t>
  </si>
  <si>
    <t>رجاء بدران الشماس(ملك استثمار)</t>
  </si>
  <si>
    <t>وقف كنيسة مار يوحنا لطائفة تاروم
الارثوذكس في وادي شحرور العليا</t>
  </si>
  <si>
    <t>A=175</t>
  </si>
  <si>
    <t>66-69</t>
  </si>
  <si>
    <t>نعيم كريم الغاوي</t>
  </si>
  <si>
    <t>شاهين كريم الغاوي</t>
  </si>
  <si>
    <t>68-69</t>
  </si>
  <si>
    <t>جورج الياس يعقوب</t>
  </si>
  <si>
    <t>ندى الياس يعقوب</t>
  </si>
  <si>
    <t>ناديا الياس يعقوب</t>
  </si>
  <si>
    <t>جانين الياس يعقوب</t>
  </si>
  <si>
    <t>روز سميا الحايك</t>
  </si>
  <si>
    <t>فاديا عبد النور اللقيس</t>
  </si>
  <si>
    <t>تمارا ناصيف زيدان</t>
  </si>
  <si>
    <t>روزي ناصيف زيدان</t>
  </si>
  <si>
    <t>انطوني اميليو ناصيف زيدان</t>
  </si>
  <si>
    <t>الياس ناصيف زيدان</t>
  </si>
  <si>
    <t>1064</t>
  </si>
  <si>
    <t>الحاجز ناصيف الياس زيدان</t>
  </si>
  <si>
    <t>المجوز عليهم جورج و جانين وندى و ناديا و امال الياس زيدان بملفه</t>
  </si>
  <si>
    <t>قيد احتياطي : بيع حصة روز سميا الحايك لمصلحة ناصيف الياس زيدان / اعيد للاتمام</t>
  </si>
  <si>
    <t xml:space="preserve">قيد احتياطي  : بانتقال ناصيف الباس يعقوب / اعيد للاتمام </t>
  </si>
  <si>
    <t>69-70</t>
  </si>
  <si>
    <t>حجز احتياطي صادر عن دائرة تنفيذ المتن رقم 116 /94</t>
  </si>
  <si>
    <t>المجوز عليهم جورج و جانين وندى و ناديا و امال الياس زيدان بملف 303</t>
  </si>
  <si>
    <t>70-77</t>
  </si>
  <si>
    <t>70-79</t>
  </si>
  <si>
    <t>جرجي رشيد مقبل</t>
  </si>
  <si>
    <t>ارض بعل مشجرة زيتون وعريش</t>
  </si>
  <si>
    <t>72-76</t>
  </si>
  <si>
    <t>الياس الفريد الديب</t>
  </si>
  <si>
    <t>ارض مشجرة زيتون وعريش و لوز</t>
  </si>
  <si>
    <t>77-78</t>
  </si>
  <si>
    <t>ايلي كمال بعقليني(ملك رقبة)</t>
  </si>
  <si>
    <t>شارل كمال بعقليني(ملك رقبة)</t>
  </si>
  <si>
    <t>فيكتور كمال بعقليني(ملك رقبة)</t>
  </si>
  <si>
    <t>هنري كمال بعقليني(ملك رقبة)</t>
  </si>
  <si>
    <t>كمال الي بعقليني(ملك استثمار)</t>
  </si>
  <si>
    <t xml:space="preserve">ارض مشجرة زيتون وعريش </t>
  </si>
  <si>
    <t>استملاك مساحة  134 م2  لتنقيذ اشغال مشروع امداد المياه بالنرسوم رقم 1184 / 27 / 8 /99</t>
  </si>
  <si>
    <t>وضع يد على على 134م2  بالمرسوم رقم 1184 /99 بقرار مجلس الانماء والاعمار رقم 359 /200 بتاريخ 23 /8 / 2000</t>
  </si>
  <si>
    <t>جاكلين انطونيوس زبليط</t>
  </si>
  <si>
    <t>اليان الياس شلاح</t>
  </si>
  <si>
    <t>باسم الياس شلاح</t>
  </si>
  <si>
    <t>ميراي الياس شلاح</t>
  </si>
  <si>
    <t>قطعة ارض</t>
  </si>
  <si>
    <t>قرار وضع يد على القسم المستملك من هذا العقار بملف 313</t>
  </si>
  <si>
    <t>استملاك قسم من هذا العقار وخلافه بملف 313</t>
  </si>
  <si>
    <t>75-95</t>
  </si>
  <si>
    <t>الياس يوسف ابو غزالة</t>
  </si>
  <si>
    <t>استملاك بالمرسوم 16401 بتاريخ 20 /9 /49</t>
  </si>
  <si>
    <t>وضع يد على القسم المستملك من هذا العقار</t>
  </si>
  <si>
    <t>استملاك مساحة  818 م2  لتنقيذ اشغال مشروع امداد المياه بالنرسوم رقم 1184 / 27 / 8 /99</t>
  </si>
  <si>
    <t>وضع يد على على 818م2  بالمرسوم رقم 1184 /99 بقرار مجلس الانماء والاعمار رقم 359 /200 بتاريخ 23 /8 / 2000</t>
  </si>
  <si>
    <t>81-86</t>
  </si>
  <si>
    <t>مارون ميشال الديب</t>
  </si>
  <si>
    <t>A=342</t>
  </si>
  <si>
    <t>B=676</t>
  </si>
  <si>
    <t>89-92</t>
  </si>
  <si>
    <t>جليل لويس الغاوي</t>
  </si>
  <si>
    <t>85-89</t>
  </si>
  <si>
    <t>ميشال الياس الغاوي</t>
  </si>
  <si>
    <t>كريتا انيس الفغالي</t>
  </si>
  <si>
    <t>87</t>
  </si>
  <si>
    <t>غسان عبده خوري</t>
  </si>
  <si>
    <t>بسام عبده خوري</t>
  </si>
  <si>
    <t>مي عبده خوري</t>
  </si>
  <si>
    <t>حكمت عبده خوري</t>
  </si>
  <si>
    <t>ارض بعل سليخ</t>
  </si>
  <si>
    <t>قضاء بعبدا</t>
  </si>
  <si>
    <t xml:space="preserve">  الى الوتد 95</t>
  </si>
  <si>
    <t xml:space="preserve"> الى 871.60 + 1</t>
  </si>
  <si>
    <t>منطقة حارة الست العقارية</t>
  </si>
  <si>
    <t>جدول بارقام العقارات المصابة</t>
  </si>
  <si>
    <t>ضم بموجب معاملة فنبة رقم 67/952  DP  ضم الى الاملاك العامة مساحة 378 م2 بملف  9/    75/2/21</t>
  </si>
  <si>
    <t>وضع يد على 379م2 من هذا العقار بالقرار 67/6/17/243 لصالح الجيش ارسل تكليف DP</t>
  </si>
  <si>
    <t>شركة مباني 513</t>
  </si>
  <si>
    <t>MABANI 513 SAL</t>
  </si>
  <si>
    <t>وقف كنيسة مار مخايل للطائفة المارونية في حارة الست بتولية المطران ابرشبة بيروت</t>
  </si>
  <si>
    <t>استملاك قسم من هذا العقار وخلافة الحاقاً بالمرسوم بملف 313</t>
  </si>
  <si>
    <t>قرار وضع يد بملف 313 نقلاً عن 328 يومي 2610  / 19 / 6 /1963</t>
  </si>
  <si>
    <t>وضع يد على 1107 م2 بالقرار رقم 73 / 3 / 7 /68 بملف 1 ( نقل عن 533)</t>
  </si>
  <si>
    <t>استملاك منفعة عامة بالمرسوم رقم 8988 / 21 / 12 /67 بمرور اسلاك كهربائية بالفضاء والبناء المسموح تحت الشريط حتى 4 امتار</t>
  </si>
  <si>
    <t>نور رجا قيامه ( ملك رقبة)</t>
  </si>
  <si>
    <t>رجا شفيق قيامه(ملك استثمار)</t>
  </si>
  <si>
    <t>A=7790</t>
  </si>
  <si>
    <t>B=2681</t>
  </si>
  <si>
    <t>C=2321</t>
  </si>
  <si>
    <t>استملاك مساح 980m² لتنقيذ اشغال مشروع امداد المياه بالنرسوم رقم 1184 / 27 / 8 /99</t>
  </si>
  <si>
    <t>سابقاً 980</t>
  </si>
  <si>
    <t>حالياً 2504</t>
  </si>
  <si>
    <t>B=كبير</t>
  </si>
  <si>
    <t>حالياً 244</t>
  </si>
  <si>
    <t>سابقاً 119</t>
  </si>
  <si>
    <t>سابقاً  446</t>
  </si>
  <si>
    <t>سابقاً كامل القار</t>
  </si>
  <si>
    <t>سابقاً 44</t>
  </si>
  <si>
    <t xml:space="preserve">حالياً 174 </t>
  </si>
  <si>
    <t>حالياً 1632</t>
  </si>
  <si>
    <t>سابقاَ 818</t>
  </si>
  <si>
    <t>زيتون 2 - سنديان وسط 5</t>
  </si>
  <si>
    <t>B=598</t>
  </si>
  <si>
    <t>زيتون 2 وسط - ارز كبير 2 - خروب وسط 1</t>
  </si>
  <si>
    <t>18-22</t>
  </si>
  <si>
    <t>22-24</t>
  </si>
  <si>
    <t>قطعة ارض غير مبنية</t>
  </si>
  <si>
    <t>زيتون 4 - سنديان 10 صغير</t>
  </si>
  <si>
    <t xml:space="preserve">زيتون وسط 27 - ارز كبير 5 - خروب وسط 8 - </t>
  </si>
  <si>
    <t>سنديان وسط 70- سنديان صغير 150</t>
  </si>
  <si>
    <t xml:space="preserve">زيتون وسط 10- خروب 1-سنديان وسط 18 </t>
  </si>
  <si>
    <t>سنديان وسط 8 - سنديان صغير 20</t>
  </si>
  <si>
    <t>زيتون 15 وسط وكبير - زيتون صغير 1 - خروب وسط 3</t>
  </si>
  <si>
    <t>زيتون كبير 8 - وسط 4</t>
  </si>
  <si>
    <t>زيتون كبير 8</t>
  </si>
  <si>
    <t>زيتون وسط 15</t>
  </si>
  <si>
    <t>زيتون وسط 3</t>
  </si>
  <si>
    <t>زيتون وسط 7</t>
  </si>
  <si>
    <t>زيتون وسط 10</t>
  </si>
  <si>
    <t>زيتون وسط 4</t>
  </si>
  <si>
    <t>زيتون وسط 5</t>
  </si>
  <si>
    <t>زيتون وسط 20 كبير 5</t>
  </si>
  <si>
    <t>ارز وسط 3</t>
  </si>
  <si>
    <t>زيتون صغير 5</t>
  </si>
  <si>
    <t>زيتون وسط 8 - سنديان 1 -  ارز 2</t>
  </si>
  <si>
    <t xml:space="preserve">زيتون وسط 12 - كبير 8 - صغير 1 </t>
  </si>
  <si>
    <t>سنديان وسط 1</t>
  </si>
  <si>
    <t>زيتون وسط 15- كبير 18 - سنديان وسط 15 وكبير 1</t>
  </si>
  <si>
    <t>زيتون كبير 5 وسط 2</t>
  </si>
  <si>
    <t>زيتون كبير 1 - خروب كبير 1</t>
  </si>
  <si>
    <t>زيتةن كبير 16</t>
  </si>
  <si>
    <t>زيتون كبير 35 وصغير 4 
سنديان كبير 1</t>
  </si>
  <si>
    <t>زيتون كبير 16 - خروب كبير 1</t>
  </si>
  <si>
    <t>زيتون وسط 5 - خروب وسط 5 - خروب كبير 1
لوز وسط 4 وصغير 4</t>
  </si>
  <si>
    <t>زيتون وسط 6 - خروب وسط 1 - سنديان وسط 3
ارز كبير 3</t>
  </si>
  <si>
    <t>ارز وسط 10 - سنديان وسط 8 وصغير 20</t>
  </si>
  <si>
    <t>زيتون وسط 2 صغير 1</t>
  </si>
  <si>
    <t xml:space="preserve">سنديان صغير 3 </t>
  </si>
  <si>
    <t xml:space="preserve">عامود توتر عالي </t>
  </si>
  <si>
    <t>قدمه</t>
  </si>
  <si>
    <t>قدمه
ووافق عليه</t>
  </si>
  <si>
    <t>66-67</t>
  </si>
  <si>
    <t xml:space="preserve"> طريق حارة الست - وادي شحرور</t>
  </si>
  <si>
    <t>حاليأ 465</t>
  </si>
  <si>
    <t>A=2365</t>
  </si>
  <si>
    <t>B=1453</t>
  </si>
  <si>
    <t>B=4635</t>
  </si>
  <si>
    <t>10-700-9-6-530-7-1-534-515-529-8-272-279-276-278-277-275-
281-283-285-286-287-288-289-290-292-293-294-317-312-
318-309-311-310-302-308-303-324-304-323-325-326-
709-300-314-313-315-316-</t>
  </si>
</sst>
</file>

<file path=xl/styles.xml><?xml version="1.0" encoding="utf-8"?>
<styleSheet xmlns="http://schemas.openxmlformats.org/spreadsheetml/2006/main">
  <numFmts count="2">
    <numFmt numFmtId="164" formatCode="_-&quot;ل.ل.‏&quot;\ * #,##0.00_-;_-&quot;ل.ل.‏&quot;\ * #,##0.00\-;_-&quot;ل.ل.‏&quot;\ * &quot;-&quot;??_-;_-@_-"/>
    <numFmt numFmtId="165" formatCode="_-&quot;ر.س.&quot;\ * #,##0.00_-;_-&quot;ر.س.&quot;\ * #,##0.00\-;_-&quot;ر.س.&quot;\ * &quot;-&quot;??_-;_-@_-"/>
  </numFmts>
  <fonts count="4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 (Arabic)"/>
      <family val="2"/>
      <charset val="178"/>
    </font>
    <font>
      <b/>
      <sz val="14"/>
      <name val="Arial"/>
      <family val="2"/>
    </font>
    <font>
      <sz val="14"/>
      <name val="Arial"/>
      <family val="2"/>
    </font>
    <font>
      <sz val="12"/>
      <name val="Arial (Arabic)"/>
      <family val="2"/>
      <charset val="178"/>
    </font>
    <font>
      <sz val="13"/>
      <name val="Arial"/>
      <family val="2"/>
    </font>
    <font>
      <sz val="9"/>
      <name val="Arial (Arabic)"/>
      <family val="2"/>
      <charset val="178"/>
    </font>
    <font>
      <b/>
      <sz val="20"/>
      <name val="Arial"/>
      <family val="2"/>
    </font>
    <font>
      <b/>
      <sz val="14"/>
      <name val="Arial"/>
      <family val="2"/>
      <charset val="178"/>
    </font>
    <font>
      <b/>
      <sz val="16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sz val="14"/>
      <color theme="1"/>
      <name val="Calibri"/>
      <family val="2"/>
      <charset val="178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5"/>
      <name val="Arial"/>
      <family val="2"/>
    </font>
    <font>
      <b/>
      <sz val="16"/>
      <name val="Simplified Arabic"/>
      <family val="1"/>
    </font>
    <font>
      <sz val="12"/>
      <name val="Simplified Arabic"/>
      <family val="1"/>
    </font>
    <font>
      <b/>
      <sz val="12"/>
      <name val="Simplified Arabic"/>
      <family val="1"/>
    </font>
    <font>
      <b/>
      <i/>
      <sz val="12"/>
      <name val="Simplified Arabic"/>
      <family val="1"/>
    </font>
    <font>
      <sz val="8"/>
      <name val="Arial (Arabic)"/>
      <family val="2"/>
      <charset val="178"/>
    </font>
    <font>
      <b/>
      <i/>
      <sz val="14"/>
      <color theme="1"/>
      <name val="Times New Roman"/>
      <family val="1"/>
    </font>
    <font>
      <b/>
      <i/>
      <sz val="13.5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sz val="12"/>
      <name val="Simplified Arabic"/>
      <charset val="178"/>
    </font>
    <font>
      <sz val="8"/>
      <color theme="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 (Arabic)"/>
      <family val="2"/>
      <charset val="178"/>
    </font>
    <font>
      <b/>
      <sz val="9"/>
      <name val="Arial (Arabic)"/>
    </font>
    <font>
      <sz val="9"/>
      <name val="Arial (Arabic)"/>
    </font>
    <font>
      <b/>
      <sz val="10"/>
      <name val="Arial (Arabic)"/>
    </font>
    <font>
      <b/>
      <sz val="28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0" xfId="0" applyFill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readingOrder="1"/>
    </xf>
    <xf numFmtId="0" fontId="0" fillId="2" borderId="12" xfId="0" applyFill="1" applyBorder="1"/>
    <xf numFmtId="0" fontId="0" fillId="2" borderId="25" xfId="0" applyFill="1" applyBorder="1"/>
    <xf numFmtId="0" fontId="0" fillId="2" borderId="15" xfId="0" applyFill="1" applyBorder="1"/>
    <xf numFmtId="0" fontId="0" fillId="2" borderId="16" xfId="0" applyFill="1" applyBorder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9" xfId="0" applyFill="1" applyBorder="1"/>
    <xf numFmtId="9" fontId="2" fillId="2" borderId="12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vertical="center"/>
    </xf>
    <xf numFmtId="0" fontId="0" fillId="2" borderId="19" xfId="0" applyFill="1" applyBorder="1"/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21" xfId="0" applyFill="1" applyBorder="1"/>
    <xf numFmtId="0" fontId="21" fillId="2" borderId="12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readingOrder="1"/>
    </xf>
    <xf numFmtId="0" fontId="0" fillId="0" borderId="24" xfId="0" applyBorder="1"/>
    <xf numFmtId="0" fontId="0" fillId="0" borderId="12" xfId="0" applyBorder="1"/>
    <xf numFmtId="0" fontId="0" fillId="0" borderId="12" xfId="0" applyBorder="1" applyAlignment="1">
      <alignment horizontal="center" vertical="center"/>
    </xf>
    <xf numFmtId="0" fontId="0" fillId="0" borderId="14" xfId="0" applyBorder="1"/>
    <xf numFmtId="0" fontId="2" fillId="0" borderId="38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readingOrder="1"/>
    </xf>
    <xf numFmtId="0" fontId="21" fillId="0" borderId="1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readingOrder="1"/>
    </xf>
    <xf numFmtId="0" fontId="21" fillId="0" borderId="1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0" fillId="2" borderId="20" xfId="0" applyFill="1" applyBorder="1"/>
    <xf numFmtId="0" fontId="21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1" fillId="2" borderId="12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readingOrder="1"/>
    </xf>
    <xf numFmtId="0" fontId="0" fillId="2" borderId="15" xfId="0" applyFill="1" applyBorder="1" applyAlignment="1">
      <alignment wrapText="1"/>
    </xf>
    <xf numFmtId="0" fontId="2" fillId="0" borderId="3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27" fillId="0" borderId="36" xfId="0" applyFont="1" applyFill="1" applyBorder="1"/>
    <xf numFmtId="0" fontId="2" fillId="0" borderId="15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1" fillId="2" borderId="2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 readingOrder="1"/>
    </xf>
    <xf numFmtId="0" fontId="21" fillId="0" borderId="22" xfId="0" applyFont="1" applyFill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0" borderId="21" xfId="0" applyBorder="1"/>
    <xf numFmtId="0" fontId="0" fillId="2" borderId="24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21" fillId="2" borderId="15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9" fontId="2" fillId="2" borderId="15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49" fontId="2" fillId="0" borderId="52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0" fillId="2" borderId="54" xfId="0" applyFill="1" applyBorder="1"/>
    <xf numFmtId="0" fontId="0" fillId="2" borderId="55" xfId="0" applyFill="1" applyBorder="1"/>
    <xf numFmtId="0" fontId="0" fillId="2" borderId="14" xfId="0" applyFill="1" applyBorder="1"/>
    <xf numFmtId="0" fontId="2" fillId="2" borderId="56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7" fillId="2" borderId="29" xfId="0" applyFont="1" applyFill="1" applyBorder="1"/>
    <xf numFmtId="0" fontId="27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right" vertical="center"/>
    </xf>
    <xf numFmtId="0" fontId="38" fillId="2" borderId="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right" vertical="center"/>
    </xf>
    <xf numFmtId="0" fontId="10" fillId="2" borderId="27" xfId="0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8" fillId="2" borderId="28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top"/>
    </xf>
    <xf numFmtId="0" fontId="20" fillId="0" borderId="50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27" fillId="2" borderId="8" xfId="0" applyFont="1" applyFill="1" applyBorder="1" applyAlignment="1"/>
    <xf numFmtId="0" fontId="27" fillId="2" borderId="32" xfId="0" applyFont="1" applyFill="1" applyBorder="1" applyAlignment="1"/>
    <xf numFmtId="0" fontId="27" fillId="2" borderId="29" xfId="0" applyFont="1" applyFill="1" applyBorder="1" applyAlignment="1"/>
    <xf numFmtId="0" fontId="9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/>
    </xf>
    <xf numFmtId="0" fontId="27" fillId="2" borderId="8" xfId="0" applyFont="1" applyFill="1" applyBorder="1" applyAlignment="1">
      <alignment horizontal="right"/>
    </xf>
    <xf numFmtId="0" fontId="27" fillId="2" borderId="29" xfId="0" applyFont="1" applyFill="1" applyBorder="1" applyAlignment="1">
      <alignment horizontal="right"/>
    </xf>
    <xf numFmtId="0" fontId="27" fillId="2" borderId="9" xfId="0" applyFont="1" applyFill="1" applyBorder="1" applyAlignment="1"/>
    <xf numFmtId="0" fontId="27" fillId="2" borderId="31" xfId="0" applyFont="1" applyFill="1" applyBorder="1" applyAlignment="1"/>
    <xf numFmtId="0" fontId="25" fillId="0" borderId="33" xfId="0" applyFont="1" applyFill="1" applyBorder="1" applyAlignment="1">
      <alignment horizontal="center" vertical="center"/>
    </xf>
    <xf numFmtId="0" fontId="35" fillId="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39" fillId="2" borderId="34" xfId="0" applyFont="1" applyFill="1" applyBorder="1" applyAlignment="1">
      <alignment horizontal="center" wrapText="1"/>
    </xf>
    <xf numFmtId="0" fontId="39" fillId="2" borderId="0" xfId="0" applyFont="1" applyFill="1" applyBorder="1" applyAlignment="1">
      <alignment horizontal="center" wrapText="1"/>
    </xf>
    <xf numFmtId="0" fontId="39" fillId="2" borderId="35" xfId="0" applyFont="1" applyFill="1" applyBorder="1" applyAlignment="1">
      <alignment horizontal="center" wrapText="1"/>
    </xf>
    <xf numFmtId="0" fontId="0" fillId="0" borderId="34" xfId="0" applyBorder="1" applyAlignment="1"/>
    <xf numFmtId="0" fontId="0" fillId="0" borderId="0" xfId="0" applyAlignment="1"/>
    <xf numFmtId="0" fontId="0" fillId="0" borderId="35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0" fillId="0" borderId="45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U52"/>
  <sheetViews>
    <sheetView tabSelected="1" view="pageBreakPreview" topLeftCell="DQ25" zoomScaleNormal="48" zoomScaleSheetLayoutView="100" workbookViewId="0">
      <selection activeCell="DR37" sqref="DR37:DY37"/>
    </sheetView>
  </sheetViews>
  <sheetFormatPr defaultRowHeight="15"/>
  <cols>
    <col min="1" max="1" width="9.140625" style="7"/>
    <col min="2" max="2" width="91.42578125" style="7" customWidth="1"/>
    <col min="3" max="3" width="42.42578125" style="7" customWidth="1"/>
    <col min="4" max="4" width="21.85546875" style="7" customWidth="1"/>
    <col min="5" max="7" width="7.7109375" style="7" customWidth="1"/>
    <col min="8" max="8" width="10.7109375" style="7" customWidth="1"/>
    <col min="9" max="9" width="41.7109375" style="7" customWidth="1"/>
    <col min="10" max="10" width="8.7109375" style="7" customWidth="1"/>
    <col min="11" max="12" width="7.7109375" style="7" customWidth="1"/>
    <col min="13" max="13" width="20.85546875" style="7" customWidth="1"/>
    <col min="14" max="15" width="9.7109375" style="7" customWidth="1"/>
    <col min="16" max="16" width="13.85546875" style="7" customWidth="1"/>
    <col min="17" max="17" width="8.7109375" style="7" customWidth="1"/>
    <col min="18" max="18" width="91.42578125" style="7" customWidth="1"/>
    <col min="19" max="19" width="42.42578125" style="7" customWidth="1"/>
    <col min="20" max="20" width="21.85546875" style="7" customWidth="1"/>
    <col min="21" max="23" width="7.7109375" style="7" customWidth="1"/>
    <col min="24" max="24" width="10.7109375" style="7" customWidth="1"/>
    <col min="25" max="25" width="41.7109375" style="7" customWidth="1"/>
    <col min="26" max="26" width="8.7109375" style="7" customWidth="1"/>
    <col min="27" max="28" width="7.7109375" style="7" customWidth="1"/>
    <col min="29" max="29" width="20.85546875" style="7" customWidth="1"/>
    <col min="30" max="31" width="9.7109375" style="7" customWidth="1"/>
    <col min="32" max="32" width="13.85546875" style="7" customWidth="1"/>
    <col min="33" max="33" width="8.7109375" style="7" customWidth="1"/>
    <col min="34" max="34" width="91.42578125" style="7" customWidth="1"/>
    <col min="35" max="35" width="42.42578125" style="7" customWidth="1"/>
    <col min="36" max="36" width="21.85546875" style="7" customWidth="1"/>
    <col min="37" max="39" width="7.7109375" style="7" customWidth="1"/>
    <col min="40" max="40" width="10.7109375" style="7" customWidth="1"/>
    <col min="41" max="41" width="41.7109375" style="7" customWidth="1"/>
    <col min="42" max="42" width="8.7109375" style="7" customWidth="1"/>
    <col min="43" max="44" width="7.7109375" style="7" customWidth="1"/>
    <col min="45" max="45" width="20.85546875" style="7" customWidth="1"/>
    <col min="46" max="47" width="9.7109375" style="7" customWidth="1"/>
    <col min="48" max="48" width="13.85546875" style="7" customWidth="1"/>
    <col min="49" max="49" width="8.7109375" style="7" customWidth="1"/>
    <col min="50" max="50" width="91.42578125" style="7" customWidth="1"/>
    <col min="51" max="51" width="42.42578125" style="7" customWidth="1"/>
    <col min="52" max="52" width="21.85546875" style="7" customWidth="1"/>
    <col min="53" max="55" width="7.7109375" style="7" customWidth="1"/>
    <col min="56" max="56" width="10.7109375" style="7" customWidth="1"/>
    <col min="57" max="57" width="41.7109375" style="7" customWidth="1"/>
    <col min="58" max="58" width="8.7109375" style="7" customWidth="1"/>
    <col min="59" max="60" width="7.7109375" style="7" customWidth="1"/>
    <col min="61" max="61" width="20.85546875" style="7" customWidth="1"/>
    <col min="62" max="63" width="9.7109375" style="7" customWidth="1"/>
    <col min="64" max="64" width="13.85546875" style="7" customWidth="1"/>
    <col min="65" max="65" width="8.7109375" style="7" customWidth="1"/>
    <col min="66" max="66" width="91.42578125" style="7" customWidth="1"/>
    <col min="67" max="67" width="42.42578125" style="7" customWidth="1"/>
    <col min="68" max="68" width="21.85546875" style="7" customWidth="1"/>
    <col min="69" max="71" width="7.7109375" style="7" customWidth="1"/>
    <col min="72" max="72" width="10.7109375" style="7" customWidth="1"/>
    <col min="73" max="73" width="41.7109375" style="7" customWidth="1"/>
    <col min="74" max="74" width="8.7109375" style="7" customWidth="1"/>
    <col min="75" max="76" width="7.7109375" style="7" customWidth="1"/>
    <col min="77" max="77" width="20.85546875" style="7" customWidth="1"/>
    <col min="78" max="79" width="9.7109375" style="7" customWidth="1"/>
    <col min="80" max="80" width="13.85546875" style="7" customWidth="1"/>
    <col min="81" max="81" width="8.7109375" style="7" customWidth="1"/>
    <col min="82" max="82" width="91.42578125" style="7" customWidth="1"/>
    <col min="83" max="83" width="42.42578125" style="7" customWidth="1"/>
    <col min="84" max="84" width="21.85546875" style="7" customWidth="1"/>
    <col min="85" max="87" width="7.7109375" style="7" customWidth="1"/>
    <col min="88" max="88" width="10.7109375" style="7" customWidth="1"/>
    <col min="89" max="89" width="41.7109375" style="7" customWidth="1"/>
    <col min="90" max="90" width="8.7109375" style="7" customWidth="1"/>
    <col min="91" max="92" width="7.7109375" style="7" customWidth="1"/>
    <col min="93" max="93" width="20.85546875" style="7" customWidth="1"/>
    <col min="94" max="95" width="9.7109375" style="7" customWidth="1"/>
    <col min="96" max="96" width="13.85546875" style="7" customWidth="1"/>
    <col min="97" max="97" width="8.7109375" style="7" customWidth="1"/>
    <col min="98" max="98" width="91.42578125" style="7" customWidth="1"/>
    <col min="99" max="99" width="42.42578125" style="7" customWidth="1"/>
    <col min="100" max="100" width="21.85546875" style="7" customWidth="1"/>
    <col min="101" max="103" width="7.7109375" style="7" customWidth="1"/>
    <col min="104" max="104" width="10.7109375" style="7" customWidth="1"/>
    <col min="105" max="105" width="41.7109375" style="7" customWidth="1"/>
    <col min="106" max="106" width="8.7109375" style="7" customWidth="1"/>
    <col min="107" max="108" width="7.7109375" style="7" customWidth="1"/>
    <col min="109" max="109" width="20.85546875" style="7" customWidth="1"/>
    <col min="110" max="111" width="9.7109375" style="7" customWidth="1"/>
    <col min="112" max="112" width="13.85546875" style="7" customWidth="1"/>
    <col min="113" max="113" width="8.7109375" style="7" customWidth="1"/>
    <col min="114" max="114" width="91.42578125" style="7" customWidth="1"/>
    <col min="115" max="115" width="42.42578125" style="7" customWidth="1"/>
    <col min="116" max="116" width="21.85546875" style="7" customWidth="1"/>
    <col min="117" max="119" width="7.7109375" style="7" customWidth="1"/>
    <col min="120" max="120" width="10.7109375" style="7" customWidth="1"/>
    <col min="121" max="121" width="41.7109375" style="7" customWidth="1"/>
    <col min="122" max="122" width="8.7109375" style="7" customWidth="1"/>
    <col min="123" max="124" width="7.7109375" style="7" customWidth="1"/>
    <col min="125" max="125" width="20.85546875" style="7" customWidth="1"/>
    <col min="126" max="127" width="9.7109375" style="7" customWidth="1"/>
    <col min="128" max="128" width="13.85546875" style="7" customWidth="1"/>
    <col min="129" max="129" width="8.7109375" style="7" customWidth="1"/>
    <col min="130" max="135" width="9.140625" style="7"/>
    <col min="136" max="136" width="7.5703125" style="7" customWidth="1"/>
    <col min="137" max="137" width="9.140625" style="7"/>
    <col min="138" max="138" width="12.28515625" style="7" customWidth="1"/>
    <col min="139" max="139" width="10.28515625" style="7" customWidth="1"/>
    <col min="140" max="16384" width="9.140625" style="7"/>
  </cols>
  <sheetData>
    <row r="1" spans="2:151" ht="35.1" customHeight="1" thickTop="1">
      <c r="B1" s="68" t="s">
        <v>0</v>
      </c>
      <c r="C1" s="192" t="s">
        <v>1</v>
      </c>
      <c r="D1" s="2" t="s">
        <v>2</v>
      </c>
      <c r="E1" s="195" t="s">
        <v>3</v>
      </c>
      <c r="F1" s="196"/>
      <c r="G1" s="197"/>
      <c r="H1" s="2" t="s">
        <v>4</v>
      </c>
      <c r="I1" s="2" t="s">
        <v>5</v>
      </c>
      <c r="J1" s="2" t="s">
        <v>6</v>
      </c>
      <c r="K1" s="193" t="s">
        <v>7</v>
      </c>
      <c r="L1" s="194"/>
      <c r="M1" s="2" t="s">
        <v>8</v>
      </c>
      <c r="N1" s="2" t="s">
        <v>9</v>
      </c>
      <c r="O1" s="2" t="s">
        <v>10</v>
      </c>
      <c r="P1" s="3" t="s">
        <v>11</v>
      </c>
      <c r="Q1" s="66" t="s">
        <v>12</v>
      </c>
      <c r="R1" s="68" t="s">
        <v>0</v>
      </c>
      <c r="S1" s="1" t="s">
        <v>1</v>
      </c>
      <c r="T1" s="2" t="s">
        <v>2</v>
      </c>
      <c r="U1" s="195" t="s">
        <v>3</v>
      </c>
      <c r="V1" s="196"/>
      <c r="W1" s="197"/>
      <c r="X1" s="2" t="s">
        <v>4</v>
      </c>
      <c r="Y1" s="2" t="s">
        <v>5</v>
      </c>
      <c r="Z1" s="2" t="s">
        <v>6</v>
      </c>
      <c r="AA1" s="193" t="s">
        <v>7</v>
      </c>
      <c r="AB1" s="194"/>
      <c r="AC1" s="2" t="s">
        <v>8</v>
      </c>
      <c r="AD1" s="2" t="s">
        <v>9</v>
      </c>
      <c r="AE1" s="2" t="s">
        <v>10</v>
      </c>
      <c r="AF1" s="3" t="s">
        <v>11</v>
      </c>
      <c r="AG1" s="4" t="s">
        <v>12</v>
      </c>
      <c r="AH1" s="1" t="s">
        <v>0</v>
      </c>
      <c r="AI1" s="1" t="s">
        <v>1</v>
      </c>
      <c r="AJ1" s="2" t="s">
        <v>2</v>
      </c>
      <c r="AK1" s="195" t="s">
        <v>3</v>
      </c>
      <c r="AL1" s="196"/>
      <c r="AM1" s="197"/>
      <c r="AN1" s="2" t="s">
        <v>4</v>
      </c>
      <c r="AO1" s="2" t="s">
        <v>5</v>
      </c>
      <c r="AP1" s="2" t="s">
        <v>6</v>
      </c>
      <c r="AQ1" s="193" t="s">
        <v>7</v>
      </c>
      <c r="AR1" s="194"/>
      <c r="AS1" s="2" t="s">
        <v>8</v>
      </c>
      <c r="AT1" s="2" t="s">
        <v>9</v>
      </c>
      <c r="AU1" s="2" t="s">
        <v>10</v>
      </c>
      <c r="AV1" s="3" t="s">
        <v>11</v>
      </c>
      <c r="AW1" s="3" t="s">
        <v>12</v>
      </c>
      <c r="AX1" s="68" t="s">
        <v>0</v>
      </c>
      <c r="AY1" s="1" t="s">
        <v>1</v>
      </c>
      <c r="AZ1" s="2" t="s">
        <v>2</v>
      </c>
      <c r="BA1" s="195" t="s">
        <v>3</v>
      </c>
      <c r="BB1" s="196"/>
      <c r="BC1" s="197"/>
      <c r="BD1" s="2" t="s">
        <v>4</v>
      </c>
      <c r="BE1" s="2" t="s">
        <v>5</v>
      </c>
      <c r="BF1" s="2" t="s">
        <v>6</v>
      </c>
      <c r="BG1" s="193" t="s">
        <v>7</v>
      </c>
      <c r="BH1" s="194"/>
      <c r="BI1" s="2" t="s">
        <v>8</v>
      </c>
      <c r="BJ1" s="2" t="s">
        <v>9</v>
      </c>
      <c r="BK1" s="2" t="s">
        <v>10</v>
      </c>
      <c r="BL1" s="3" t="s">
        <v>11</v>
      </c>
      <c r="BM1" s="4" t="s">
        <v>12</v>
      </c>
      <c r="BN1" s="1" t="s">
        <v>0</v>
      </c>
      <c r="BO1" s="1" t="s">
        <v>1</v>
      </c>
      <c r="BP1" s="2" t="s">
        <v>2</v>
      </c>
      <c r="BQ1" s="195" t="s">
        <v>3</v>
      </c>
      <c r="BR1" s="196"/>
      <c r="BS1" s="197"/>
      <c r="BT1" s="2" t="s">
        <v>4</v>
      </c>
      <c r="BU1" s="2" t="s">
        <v>5</v>
      </c>
      <c r="BV1" s="2" t="s">
        <v>6</v>
      </c>
      <c r="BW1" s="193" t="s">
        <v>7</v>
      </c>
      <c r="BX1" s="194"/>
      <c r="BY1" s="2" t="s">
        <v>8</v>
      </c>
      <c r="BZ1" s="2" t="s">
        <v>9</v>
      </c>
      <c r="CA1" s="2" t="s">
        <v>10</v>
      </c>
      <c r="CB1" s="3" t="s">
        <v>11</v>
      </c>
      <c r="CC1" s="4" t="s">
        <v>12</v>
      </c>
      <c r="CD1" s="1" t="s">
        <v>0</v>
      </c>
      <c r="CE1" s="1" t="s">
        <v>1</v>
      </c>
      <c r="CF1" s="2" t="s">
        <v>2</v>
      </c>
      <c r="CG1" s="195" t="s">
        <v>3</v>
      </c>
      <c r="CH1" s="196"/>
      <c r="CI1" s="197"/>
      <c r="CJ1" s="2" t="s">
        <v>4</v>
      </c>
      <c r="CK1" s="2" t="s">
        <v>5</v>
      </c>
      <c r="CL1" s="2" t="s">
        <v>6</v>
      </c>
      <c r="CM1" s="193" t="s">
        <v>7</v>
      </c>
      <c r="CN1" s="194"/>
      <c r="CO1" s="2" t="s">
        <v>8</v>
      </c>
      <c r="CP1" s="2" t="s">
        <v>9</v>
      </c>
      <c r="CQ1" s="2" t="s">
        <v>10</v>
      </c>
      <c r="CR1" s="3" t="s">
        <v>11</v>
      </c>
      <c r="CS1" s="66" t="s">
        <v>12</v>
      </c>
      <c r="CT1" s="68" t="s">
        <v>0</v>
      </c>
      <c r="CU1" s="84" t="s">
        <v>1</v>
      </c>
      <c r="CV1" s="82" t="s">
        <v>2</v>
      </c>
      <c r="CW1" s="195" t="s">
        <v>3</v>
      </c>
      <c r="CX1" s="196"/>
      <c r="CY1" s="197"/>
      <c r="CZ1" s="82" t="s">
        <v>4</v>
      </c>
      <c r="DA1" s="82" t="s">
        <v>5</v>
      </c>
      <c r="DB1" s="82" t="s">
        <v>6</v>
      </c>
      <c r="DC1" s="193" t="s">
        <v>7</v>
      </c>
      <c r="DD1" s="194"/>
      <c r="DE1" s="82" t="s">
        <v>8</v>
      </c>
      <c r="DF1" s="82" t="s">
        <v>9</v>
      </c>
      <c r="DG1" s="82" t="s">
        <v>10</v>
      </c>
      <c r="DH1" s="83" t="s">
        <v>11</v>
      </c>
      <c r="DI1" s="4" t="s">
        <v>12</v>
      </c>
      <c r="DJ1" s="68" t="s">
        <v>0</v>
      </c>
      <c r="DK1" s="2" t="s">
        <v>1</v>
      </c>
      <c r="DL1" s="2" t="s">
        <v>2</v>
      </c>
      <c r="DM1" s="201" t="s">
        <v>3</v>
      </c>
      <c r="DN1" s="201"/>
      <c r="DO1" s="201"/>
      <c r="DP1" s="2" t="s">
        <v>4</v>
      </c>
      <c r="DQ1" s="2" t="s">
        <v>5</v>
      </c>
      <c r="DR1" s="2" t="s">
        <v>6</v>
      </c>
      <c r="DS1" s="201" t="s">
        <v>7</v>
      </c>
      <c r="DT1" s="201"/>
      <c r="DU1" s="2" t="s">
        <v>8</v>
      </c>
      <c r="DV1" s="2" t="s">
        <v>9</v>
      </c>
      <c r="DW1" s="2" t="s">
        <v>10</v>
      </c>
      <c r="DX1" s="2" t="s">
        <v>11</v>
      </c>
      <c r="DY1" s="4" t="s">
        <v>12</v>
      </c>
      <c r="DZ1" s="5"/>
      <c r="EA1" s="5"/>
      <c r="EB1" s="5"/>
      <c r="EC1" s="5"/>
      <c r="ED1" s="5"/>
      <c r="EE1" s="5"/>
      <c r="EF1" s="5"/>
      <c r="EG1" s="5"/>
      <c r="EH1" s="5"/>
      <c r="EI1" s="5"/>
      <c r="EJ1" s="6"/>
      <c r="EK1" s="85"/>
      <c r="EL1" s="86"/>
      <c r="EM1" s="86"/>
      <c r="EN1" s="86"/>
      <c r="EO1" s="87"/>
      <c r="EP1" s="87"/>
      <c r="EQ1" s="87"/>
      <c r="ER1" s="87"/>
      <c r="ES1" s="86"/>
      <c r="ET1" s="86"/>
      <c r="EU1" s="88"/>
    </row>
    <row r="2" spans="2:151" ht="35.1" customHeight="1" thickBot="1">
      <c r="B2" s="30" t="s">
        <v>13</v>
      </c>
      <c r="C2" s="8" t="s">
        <v>14</v>
      </c>
      <c r="D2" s="9" t="s">
        <v>15</v>
      </c>
      <c r="E2" s="198" t="s">
        <v>16</v>
      </c>
      <c r="F2" s="199"/>
      <c r="G2" s="200"/>
      <c r="H2" s="9" t="s">
        <v>17</v>
      </c>
      <c r="I2" s="9" t="s">
        <v>18</v>
      </c>
      <c r="J2" s="9" t="s">
        <v>19</v>
      </c>
      <c r="K2" s="2" t="s">
        <v>20</v>
      </c>
      <c r="L2" s="2" t="s">
        <v>21</v>
      </c>
      <c r="M2" s="9" t="s">
        <v>22</v>
      </c>
      <c r="N2" s="9" t="s">
        <v>23</v>
      </c>
      <c r="O2" s="9" t="s">
        <v>24</v>
      </c>
      <c r="P2" s="10" t="s">
        <v>25</v>
      </c>
      <c r="Q2" s="65" t="s">
        <v>26</v>
      </c>
      <c r="R2" s="30" t="s">
        <v>13</v>
      </c>
      <c r="S2" s="8" t="s">
        <v>14</v>
      </c>
      <c r="T2" s="9" t="s">
        <v>15</v>
      </c>
      <c r="U2" s="198" t="s">
        <v>16</v>
      </c>
      <c r="V2" s="199"/>
      <c r="W2" s="200"/>
      <c r="X2" s="9" t="s">
        <v>17</v>
      </c>
      <c r="Y2" s="9" t="s">
        <v>18</v>
      </c>
      <c r="Z2" s="9" t="s">
        <v>19</v>
      </c>
      <c r="AA2" s="2" t="s">
        <v>20</v>
      </c>
      <c r="AB2" s="2" t="s">
        <v>21</v>
      </c>
      <c r="AC2" s="9" t="s">
        <v>22</v>
      </c>
      <c r="AD2" s="9" t="s">
        <v>23</v>
      </c>
      <c r="AE2" s="9" t="s">
        <v>24</v>
      </c>
      <c r="AF2" s="9" t="s">
        <v>25</v>
      </c>
      <c r="AG2" s="11" t="s">
        <v>26</v>
      </c>
      <c r="AH2" s="8" t="s">
        <v>13</v>
      </c>
      <c r="AI2" s="8" t="s">
        <v>14</v>
      </c>
      <c r="AJ2" s="9" t="s">
        <v>15</v>
      </c>
      <c r="AK2" s="198" t="s">
        <v>16</v>
      </c>
      <c r="AL2" s="199"/>
      <c r="AM2" s="200"/>
      <c r="AN2" s="9" t="s">
        <v>17</v>
      </c>
      <c r="AO2" s="9" t="s">
        <v>18</v>
      </c>
      <c r="AP2" s="9" t="s">
        <v>19</v>
      </c>
      <c r="AQ2" s="2" t="s">
        <v>20</v>
      </c>
      <c r="AR2" s="2" t="s">
        <v>21</v>
      </c>
      <c r="AS2" s="9" t="s">
        <v>22</v>
      </c>
      <c r="AT2" s="9" t="s">
        <v>23</v>
      </c>
      <c r="AU2" s="9" t="s">
        <v>24</v>
      </c>
      <c r="AV2" s="10" t="s">
        <v>25</v>
      </c>
      <c r="AW2" s="10" t="s">
        <v>26</v>
      </c>
      <c r="AX2" s="30" t="s">
        <v>13</v>
      </c>
      <c r="AY2" s="8" t="s">
        <v>14</v>
      </c>
      <c r="AZ2" s="9" t="s">
        <v>15</v>
      </c>
      <c r="BA2" s="198" t="s">
        <v>16</v>
      </c>
      <c r="BB2" s="199"/>
      <c r="BC2" s="200"/>
      <c r="BD2" s="9" t="s">
        <v>17</v>
      </c>
      <c r="BE2" s="9" t="s">
        <v>18</v>
      </c>
      <c r="BF2" s="9" t="s">
        <v>19</v>
      </c>
      <c r="BG2" s="2" t="s">
        <v>20</v>
      </c>
      <c r="BH2" s="2" t="s">
        <v>21</v>
      </c>
      <c r="BI2" s="9" t="s">
        <v>22</v>
      </c>
      <c r="BJ2" s="9" t="s">
        <v>23</v>
      </c>
      <c r="BK2" s="9" t="s">
        <v>24</v>
      </c>
      <c r="BL2" s="10" t="s">
        <v>25</v>
      </c>
      <c r="BM2" s="65" t="s">
        <v>26</v>
      </c>
      <c r="BN2" s="30" t="s">
        <v>13</v>
      </c>
      <c r="BO2" s="8" t="s">
        <v>14</v>
      </c>
      <c r="BP2" s="9" t="s">
        <v>15</v>
      </c>
      <c r="BQ2" s="198" t="s">
        <v>16</v>
      </c>
      <c r="BR2" s="199"/>
      <c r="BS2" s="200"/>
      <c r="BT2" s="9" t="s">
        <v>17</v>
      </c>
      <c r="BU2" s="9" t="s">
        <v>18</v>
      </c>
      <c r="BV2" s="9" t="s">
        <v>19</v>
      </c>
      <c r="BW2" s="2" t="s">
        <v>20</v>
      </c>
      <c r="BX2" s="2" t="s">
        <v>21</v>
      </c>
      <c r="BY2" s="9" t="s">
        <v>22</v>
      </c>
      <c r="BZ2" s="9" t="s">
        <v>23</v>
      </c>
      <c r="CA2" s="9" t="s">
        <v>24</v>
      </c>
      <c r="CB2" s="10" t="s">
        <v>25</v>
      </c>
      <c r="CC2" s="65" t="s">
        <v>26</v>
      </c>
      <c r="CD2" s="30" t="s">
        <v>13</v>
      </c>
      <c r="CE2" s="8" t="s">
        <v>14</v>
      </c>
      <c r="CF2" s="9" t="s">
        <v>15</v>
      </c>
      <c r="CG2" s="198" t="s">
        <v>16</v>
      </c>
      <c r="CH2" s="199"/>
      <c r="CI2" s="200"/>
      <c r="CJ2" s="9" t="s">
        <v>17</v>
      </c>
      <c r="CK2" s="9" t="s">
        <v>18</v>
      </c>
      <c r="CL2" s="9" t="s">
        <v>19</v>
      </c>
      <c r="CM2" s="2" t="s">
        <v>20</v>
      </c>
      <c r="CN2" s="2" t="s">
        <v>21</v>
      </c>
      <c r="CO2" s="9" t="s">
        <v>22</v>
      </c>
      <c r="CP2" s="9" t="s">
        <v>23</v>
      </c>
      <c r="CQ2" s="9" t="s">
        <v>24</v>
      </c>
      <c r="CR2" s="10" t="s">
        <v>25</v>
      </c>
      <c r="CS2" s="65" t="s">
        <v>26</v>
      </c>
      <c r="CT2" s="30" t="s">
        <v>13</v>
      </c>
      <c r="CU2" s="81" t="s">
        <v>14</v>
      </c>
      <c r="CV2" s="9" t="s">
        <v>15</v>
      </c>
      <c r="CW2" s="198" t="s">
        <v>16</v>
      </c>
      <c r="CX2" s="199"/>
      <c r="CY2" s="200"/>
      <c r="CZ2" s="9" t="s">
        <v>17</v>
      </c>
      <c r="DA2" s="9" t="s">
        <v>18</v>
      </c>
      <c r="DB2" s="9" t="s">
        <v>19</v>
      </c>
      <c r="DC2" s="82" t="s">
        <v>20</v>
      </c>
      <c r="DD2" s="82" t="s">
        <v>21</v>
      </c>
      <c r="DE2" s="9" t="s">
        <v>22</v>
      </c>
      <c r="DF2" s="9" t="s">
        <v>23</v>
      </c>
      <c r="DG2" s="9" t="s">
        <v>24</v>
      </c>
      <c r="DH2" s="80" t="s">
        <v>25</v>
      </c>
      <c r="DI2" s="11" t="s">
        <v>26</v>
      </c>
      <c r="DJ2" s="68" t="s">
        <v>13</v>
      </c>
      <c r="DK2" s="2" t="s">
        <v>14</v>
      </c>
      <c r="DL2" s="2" t="s">
        <v>15</v>
      </c>
      <c r="DM2" s="201" t="s">
        <v>16</v>
      </c>
      <c r="DN2" s="201"/>
      <c r="DO2" s="201"/>
      <c r="DP2" s="2" t="s">
        <v>17</v>
      </c>
      <c r="DQ2" s="2" t="s">
        <v>18</v>
      </c>
      <c r="DR2" s="2" t="s">
        <v>19</v>
      </c>
      <c r="DS2" s="2" t="s">
        <v>20</v>
      </c>
      <c r="DT2" s="2" t="s">
        <v>21</v>
      </c>
      <c r="DU2" s="2" t="s">
        <v>22</v>
      </c>
      <c r="DV2" s="2" t="s">
        <v>23</v>
      </c>
      <c r="DW2" s="2" t="s">
        <v>24</v>
      </c>
      <c r="DX2" s="2" t="s">
        <v>25</v>
      </c>
      <c r="DY2" s="72" t="s">
        <v>26</v>
      </c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5"/>
      <c r="EK2" s="89"/>
      <c r="EL2" s="207" t="s">
        <v>27</v>
      </c>
      <c r="EM2" s="207"/>
      <c r="EN2" s="207"/>
      <c r="EO2" s="207"/>
      <c r="EP2" s="207"/>
      <c r="EQ2" s="207"/>
      <c r="ER2" s="207"/>
      <c r="ES2" s="207"/>
      <c r="ET2" s="207"/>
      <c r="EU2" s="90"/>
    </row>
    <row r="3" spans="2:151" ht="35.1" customHeight="1">
      <c r="B3" s="19" t="s">
        <v>247</v>
      </c>
      <c r="C3" s="17" t="s">
        <v>331</v>
      </c>
      <c r="D3" s="17"/>
      <c r="E3" s="17"/>
      <c r="F3" s="17" t="s">
        <v>288</v>
      </c>
      <c r="G3" s="17" t="s">
        <v>89</v>
      </c>
      <c r="H3" s="17" t="s">
        <v>295</v>
      </c>
      <c r="I3" s="17" t="s">
        <v>242</v>
      </c>
      <c r="J3" s="17">
        <f>3880+3249+1901</f>
        <v>9030</v>
      </c>
      <c r="K3" s="17">
        <v>2400</v>
      </c>
      <c r="L3" s="17"/>
      <c r="M3" s="17" t="s">
        <v>246</v>
      </c>
      <c r="N3" s="17">
        <v>313</v>
      </c>
      <c r="O3" s="17" t="s">
        <v>245</v>
      </c>
      <c r="P3" s="17" t="s">
        <v>56</v>
      </c>
      <c r="Q3" s="20"/>
      <c r="R3" s="19" t="s">
        <v>220</v>
      </c>
      <c r="S3" s="17"/>
      <c r="T3" s="17"/>
      <c r="U3" s="17"/>
      <c r="V3" s="17"/>
      <c r="W3" s="17">
        <f>Z3-X3</f>
        <v>677</v>
      </c>
      <c r="X3" s="17">
        <v>19</v>
      </c>
      <c r="Y3" s="17" t="s">
        <v>64</v>
      </c>
      <c r="Z3" s="17">
        <v>696</v>
      </c>
      <c r="AA3" s="161">
        <v>278</v>
      </c>
      <c r="AB3" s="17">
        <v>572</v>
      </c>
      <c r="AC3" s="17" t="s">
        <v>204</v>
      </c>
      <c r="AD3" s="17">
        <v>304</v>
      </c>
      <c r="AE3" s="17" t="s">
        <v>219</v>
      </c>
      <c r="AF3" s="17" t="s">
        <v>56</v>
      </c>
      <c r="AG3" s="20"/>
      <c r="AH3" s="19"/>
      <c r="AI3" s="17" t="s">
        <v>324</v>
      </c>
      <c r="AJ3" s="17"/>
      <c r="AK3" s="17"/>
      <c r="AL3" s="17"/>
      <c r="AM3" s="17">
        <f>AP3-AN3</f>
        <v>1243</v>
      </c>
      <c r="AN3" s="17">
        <v>209</v>
      </c>
      <c r="AO3" s="131" t="s">
        <v>101</v>
      </c>
      <c r="AP3" s="17">
        <v>1452</v>
      </c>
      <c r="AQ3" s="161">
        <v>1200</v>
      </c>
      <c r="AR3" s="17"/>
      <c r="AS3" s="17" t="s">
        <v>201</v>
      </c>
      <c r="AT3" s="17">
        <v>308</v>
      </c>
      <c r="AU3" s="17" t="s">
        <v>200</v>
      </c>
      <c r="AV3" s="17" t="s">
        <v>56</v>
      </c>
      <c r="AW3" s="20"/>
      <c r="AX3" s="19"/>
      <c r="AY3" s="17" t="s">
        <v>315</v>
      </c>
      <c r="AZ3" s="17"/>
      <c r="BA3" s="17"/>
      <c r="BB3" s="17" t="s">
        <v>168</v>
      </c>
      <c r="BC3" s="17" t="s">
        <v>167</v>
      </c>
      <c r="BD3" s="17">
        <v>288</v>
      </c>
      <c r="BE3" s="17" t="s">
        <v>64</v>
      </c>
      <c r="BF3" s="17">
        <v>2060</v>
      </c>
      <c r="BG3" s="17">
        <v>1200</v>
      </c>
      <c r="BH3" s="17"/>
      <c r="BI3" s="17" t="s">
        <v>280</v>
      </c>
      <c r="BJ3" s="17">
        <v>292</v>
      </c>
      <c r="BK3" s="18" t="s">
        <v>164</v>
      </c>
      <c r="BL3" s="17" t="s">
        <v>56</v>
      </c>
      <c r="BM3" s="20"/>
      <c r="BN3" s="19"/>
      <c r="BO3" s="17"/>
      <c r="BP3" s="17"/>
      <c r="BQ3" s="17"/>
      <c r="BR3" s="17"/>
      <c r="BS3" s="17">
        <f>BV3-BT3</f>
        <v>451</v>
      </c>
      <c r="BT3" s="17">
        <v>6</v>
      </c>
      <c r="BU3" s="17" t="s">
        <v>64</v>
      </c>
      <c r="BV3" s="17">
        <v>457</v>
      </c>
      <c r="BW3" s="17">
        <v>800</v>
      </c>
      <c r="BX3" s="17"/>
      <c r="BY3" s="17" t="s">
        <v>142</v>
      </c>
      <c r="BZ3" s="17">
        <v>287</v>
      </c>
      <c r="CA3" s="18" t="s">
        <v>141</v>
      </c>
      <c r="CB3" s="25" t="s">
        <v>56</v>
      </c>
      <c r="CC3" s="20"/>
      <c r="CD3" s="19"/>
      <c r="CE3" s="97"/>
      <c r="CF3" s="97"/>
      <c r="CG3" s="97"/>
      <c r="CH3" s="97"/>
      <c r="CI3" s="98"/>
      <c r="CJ3" s="99"/>
      <c r="CK3" s="98"/>
      <c r="CL3" s="98"/>
      <c r="CM3" s="98">
        <v>200</v>
      </c>
      <c r="CN3" s="97"/>
      <c r="CO3" s="24" t="s">
        <v>116</v>
      </c>
      <c r="CP3" s="17">
        <v>277</v>
      </c>
      <c r="CQ3" s="17" t="s">
        <v>102</v>
      </c>
      <c r="CR3" s="17" t="s">
        <v>56</v>
      </c>
      <c r="CS3" s="153" t="s">
        <v>114</v>
      </c>
      <c r="CT3" s="19" t="s">
        <v>94</v>
      </c>
      <c r="CU3" s="17" t="s">
        <v>304</v>
      </c>
      <c r="CV3" s="17"/>
      <c r="CW3" s="17" t="s">
        <v>284</v>
      </c>
      <c r="CX3" s="17" t="s">
        <v>283</v>
      </c>
      <c r="CY3" s="17" t="s">
        <v>282</v>
      </c>
      <c r="CZ3" s="17">
        <v>3057</v>
      </c>
      <c r="DA3" s="177" t="s">
        <v>93</v>
      </c>
      <c r="DB3" s="17">
        <v>15849</v>
      </c>
      <c r="DC3" s="17">
        <v>2400</v>
      </c>
      <c r="DD3" s="17"/>
      <c r="DE3" s="17" t="s">
        <v>92</v>
      </c>
      <c r="DF3" s="17">
        <v>534</v>
      </c>
      <c r="DG3" s="18" t="s">
        <v>91</v>
      </c>
      <c r="DH3" s="17" t="s">
        <v>56</v>
      </c>
      <c r="DI3" s="20"/>
      <c r="DJ3" s="75" t="s">
        <v>271</v>
      </c>
      <c r="DK3" s="25" t="s">
        <v>297</v>
      </c>
      <c r="DL3" s="25"/>
      <c r="DM3" s="24"/>
      <c r="DN3" s="24"/>
      <c r="DO3" s="24">
        <f>DR3-DP3</f>
        <v>1946</v>
      </c>
      <c r="DP3" s="25">
        <v>278</v>
      </c>
      <c r="DQ3" s="24" t="s">
        <v>64</v>
      </c>
      <c r="DR3" s="24">
        <v>2224</v>
      </c>
      <c r="DS3" s="24">
        <v>500</v>
      </c>
      <c r="DT3" s="24"/>
      <c r="DU3" s="100" t="s">
        <v>59</v>
      </c>
      <c r="DV3" s="25">
        <v>10</v>
      </c>
      <c r="DW3" s="26" t="s">
        <v>57</v>
      </c>
      <c r="DX3" s="101" t="s">
        <v>56</v>
      </c>
      <c r="DY3" s="20"/>
      <c r="DZ3" s="14"/>
      <c r="EA3" s="28"/>
      <c r="EB3" s="28"/>
      <c r="EC3" s="14"/>
      <c r="ED3" s="14"/>
      <c r="EE3" s="14"/>
      <c r="EF3" s="14"/>
      <c r="EG3" s="14"/>
      <c r="EH3" s="14"/>
      <c r="EI3" s="14"/>
      <c r="EJ3" s="15"/>
      <c r="EK3" s="89"/>
      <c r="EL3" s="207" t="s">
        <v>28</v>
      </c>
      <c r="EM3" s="207"/>
      <c r="EN3" s="207"/>
      <c r="EO3" s="207"/>
      <c r="EP3" s="207"/>
      <c r="EQ3" s="207"/>
      <c r="ER3" s="207"/>
      <c r="ES3" s="207"/>
      <c r="ET3" s="207"/>
      <c r="EU3" s="90"/>
    </row>
    <row r="4" spans="2:151" ht="35.1" customHeight="1" thickBot="1">
      <c r="B4" s="30" t="s">
        <v>248</v>
      </c>
      <c r="C4" s="9"/>
      <c r="D4" s="9"/>
      <c r="E4" s="9"/>
      <c r="F4" s="9"/>
      <c r="G4" s="9"/>
      <c r="H4" s="9" t="s">
        <v>296</v>
      </c>
      <c r="I4" s="39"/>
      <c r="J4" s="9"/>
      <c r="K4" s="9"/>
      <c r="L4" s="9"/>
      <c r="M4" s="9"/>
      <c r="N4" s="9"/>
      <c r="O4" s="9"/>
      <c r="P4" s="9"/>
      <c r="Q4" s="11"/>
      <c r="R4" s="30" t="s">
        <v>215</v>
      </c>
      <c r="S4" s="9"/>
      <c r="T4" s="9"/>
      <c r="U4" s="9"/>
      <c r="V4" s="9"/>
      <c r="W4" s="9"/>
      <c r="X4" s="9"/>
      <c r="Y4" s="9"/>
      <c r="Z4" s="9"/>
      <c r="AA4" s="128">
        <v>278</v>
      </c>
      <c r="AB4" s="9">
        <v>571</v>
      </c>
      <c r="AC4" s="9" t="s">
        <v>205</v>
      </c>
      <c r="AD4" s="9"/>
      <c r="AE4" s="29"/>
      <c r="AF4" s="9"/>
      <c r="AG4" s="11"/>
      <c r="AH4" s="69"/>
      <c r="AI4" s="12"/>
      <c r="AJ4" s="12"/>
      <c r="AK4" s="12"/>
      <c r="AL4" s="12"/>
      <c r="AM4" s="12"/>
      <c r="AN4" s="12"/>
      <c r="AO4" s="12"/>
      <c r="AP4" s="12"/>
      <c r="AQ4" s="111">
        <v>1200</v>
      </c>
      <c r="AR4" s="12"/>
      <c r="AS4" s="12" t="s">
        <v>202</v>
      </c>
      <c r="AT4" s="12"/>
      <c r="AU4" s="37"/>
      <c r="AV4" s="12"/>
      <c r="AW4" s="13"/>
      <c r="AX4" s="30"/>
      <c r="AY4" s="9"/>
      <c r="AZ4" s="9"/>
      <c r="BA4" s="9"/>
      <c r="BB4" s="9"/>
      <c r="BC4" s="9"/>
      <c r="BD4" s="9"/>
      <c r="BE4" s="9"/>
      <c r="BF4" s="9"/>
      <c r="BG4" s="9">
        <v>1200</v>
      </c>
      <c r="BH4" s="9"/>
      <c r="BI4" s="9" t="s">
        <v>165</v>
      </c>
      <c r="BJ4" s="9"/>
      <c r="BK4" s="29"/>
      <c r="BL4" s="9"/>
      <c r="BM4" s="11"/>
      <c r="BN4" s="30"/>
      <c r="BO4" s="9"/>
      <c r="BP4" s="9"/>
      <c r="BQ4" s="9"/>
      <c r="BR4" s="9"/>
      <c r="BS4" s="9"/>
      <c r="BT4" s="9"/>
      <c r="BU4" s="9"/>
      <c r="BV4" s="9"/>
      <c r="BW4" s="9">
        <v>800</v>
      </c>
      <c r="BX4" s="9"/>
      <c r="BY4" s="9" t="s">
        <v>143</v>
      </c>
      <c r="BZ4" s="9"/>
      <c r="CA4" s="29"/>
      <c r="CB4" s="32"/>
      <c r="CC4" s="11"/>
      <c r="CD4" s="30"/>
      <c r="CE4" s="31"/>
      <c r="CF4" s="31"/>
      <c r="CG4" s="31"/>
      <c r="CH4" s="31"/>
      <c r="CI4" s="31"/>
      <c r="CJ4" s="32"/>
      <c r="CK4" s="102"/>
      <c r="CL4" s="31"/>
      <c r="CM4" s="31">
        <v>200</v>
      </c>
      <c r="CN4" s="31"/>
      <c r="CO4" s="31" t="s">
        <v>115</v>
      </c>
      <c r="CP4" s="31"/>
      <c r="CQ4" s="34"/>
      <c r="CR4" s="32"/>
      <c r="CS4" s="33"/>
      <c r="CT4" s="69" t="s">
        <v>128</v>
      </c>
      <c r="CU4" s="12" t="s">
        <v>305</v>
      </c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37"/>
      <c r="DH4" s="12"/>
      <c r="DI4" s="13"/>
      <c r="DJ4" s="76" t="s">
        <v>65</v>
      </c>
      <c r="DK4" s="31"/>
      <c r="DL4" s="31"/>
      <c r="DM4" s="32"/>
      <c r="DN4" s="32"/>
      <c r="DO4" s="32"/>
      <c r="DP4" s="32"/>
      <c r="DQ4" s="102"/>
      <c r="DR4" s="31"/>
      <c r="DS4" s="31">
        <v>60</v>
      </c>
      <c r="DT4" s="31"/>
      <c r="DU4" s="103" t="s">
        <v>58</v>
      </c>
      <c r="DV4" s="32"/>
      <c r="DW4" s="34"/>
      <c r="DX4" s="104"/>
      <c r="DY4" s="11"/>
      <c r="DZ4" s="202"/>
      <c r="EA4" s="202"/>
      <c r="EB4" s="14"/>
      <c r="EC4" s="14"/>
      <c r="ED4" s="14"/>
      <c r="EE4" s="14"/>
      <c r="EF4" s="14"/>
      <c r="EG4" s="14"/>
      <c r="EH4" s="14"/>
      <c r="EI4" s="14"/>
      <c r="EJ4" s="15"/>
      <c r="EK4" s="89"/>
      <c r="EL4" s="91"/>
      <c r="EM4" s="91"/>
      <c r="EN4" s="208"/>
      <c r="EO4" s="209"/>
      <c r="EP4" s="209"/>
      <c r="EQ4" s="209"/>
      <c r="ER4" s="209"/>
      <c r="ES4" s="209"/>
      <c r="ET4" s="91"/>
      <c r="EU4" s="90"/>
    </row>
    <row r="5" spans="2:151" ht="35.1" customHeight="1" thickBot="1">
      <c r="B5" s="30" t="s">
        <v>78</v>
      </c>
      <c r="C5" s="9"/>
      <c r="D5" s="9"/>
      <c r="E5" s="9"/>
      <c r="F5" s="9"/>
      <c r="G5" s="9"/>
      <c r="H5" s="9"/>
      <c r="I5" s="9"/>
      <c r="J5" s="9"/>
      <c r="K5" s="9"/>
      <c r="L5" s="9"/>
      <c r="M5" s="38"/>
      <c r="N5" s="9"/>
      <c r="O5" s="29"/>
      <c r="P5" s="9"/>
      <c r="Q5" s="11"/>
      <c r="R5" s="30" t="s">
        <v>221</v>
      </c>
      <c r="S5" s="9"/>
      <c r="T5" s="9"/>
      <c r="U5" s="9"/>
      <c r="V5" s="9"/>
      <c r="W5" s="9"/>
      <c r="X5" s="9"/>
      <c r="Y5" s="39"/>
      <c r="Z5" s="9"/>
      <c r="AA5" s="128">
        <v>278</v>
      </c>
      <c r="AB5" s="9">
        <v>571</v>
      </c>
      <c r="AC5" s="9" t="s">
        <v>206</v>
      </c>
      <c r="AD5" s="9"/>
      <c r="AE5" s="9"/>
      <c r="AF5" s="9"/>
      <c r="AG5" s="11"/>
      <c r="AH5" s="19" t="s">
        <v>220</v>
      </c>
      <c r="AI5" s="17" t="s">
        <v>325</v>
      </c>
      <c r="AJ5" s="17"/>
      <c r="AK5" s="17"/>
      <c r="AL5" s="17"/>
      <c r="AM5" s="18">
        <f>AP5-AN5</f>
        <v>962</v>
      </c>
      <c r="AN5" s="17">
        <v>102</v>
      </c>
      <c r="AO5" s="131" t="s">
        <v>101</v>
      </c>
      <c r="AP5" s="18" t="s">
        <v>214</v>
      </c>
      <c r="AQ5" s="161">
        <v>278</v>
      </c>
      <c r="AR5" s="17">
        <v>572</v>
      </c>
      <c r="AS5" s="17" t="s">
        <v>204</v>
      </c>
      <c r="AT5" s="17">
        <v>303</v>
      </c>
      <c r="AU5" s="17" t="s">
        <v>203</v>
      </c>
      <c r="AV5" s="17" t="s">
        <v>56</v>
      </c>
      <c r="AW5" s="22"/>
      <c r="AX5" s="30"/>
      <c r="AY5" s="9"/>
      <c r="AZ5" s="9"/>
      <c r="BA5" s="9"/>
      <c r="BB5" s="9"/>
      <c r="BC5" s="9"/>
      <c r="BD5" s="9"/>
      <c r="BE5" s="9"/>
      <c r="BF5" s="9"/>
      <c r="BG5" s="9">
        <v>1200</v>
      </c>
      <c r="BH5" s="9"/>
      <c r="BI5" s="9" t="s">
        <v>281</v>
      </c>
      <c r="BJ5" s="9"/>
      <c r="BK5" s="29"/>
      <c r="BL5" s="9"/>
      <c r="BM5" s="11"/>
      <c r="BN5" s="30"/>
      <c r="BO5" s="9"/>
      <c r="BP5" s="9"/>
      <c r="BQ5" s="9"/>
      <c r="BR5" s="9"/>
      <c r="BS5" s="9"/>
      <c r="BT5" s="9"/>
      <c r="BU5" s="9"/>
      <c r="BV5" s="9"/>
      <c r="BW5" s="9">
        <v>400</v>
      </c>
      <c r="BX5" s="9"/>
      <c r="BY5" s="9" t="s">
        <v>144</v>
      </c>
      <c r="BZ5" s="9"/>
      <c r="CA5" s="9"/>
      <c r="CB5" s="9"/>
      <c r="CC5" s="11"/>
      <c r="CD5" s="76"/>
      <c r="CE5" s="31"/>
      <c r="CF5" s="31"/>
      <c r="CG5" s="31"/>
      <c r="CH5" s="31"/>
      <c r="CI5" s="31"/>
      <c r="CJ5" s="32"/>
      <c r="CK5" s="31"/>
      <c r="CL5" s="32"/>
      <c r="CM5" s="31">
        <v>200</v>
      </c>
      <c r="CN5" s="31"/>
      <c r="CO5" s="31" t="s">
        <v>118</v>
      </c>
      <c r="CP5" s="31"/>
      <c r="CQ5" s="31"/>
      <c r="CR5" s="32"/>
      <c r="CS5" s="33"/>
      <c r="CT5" s="70"/>
      <c r="CU5" s="21"/>
      <c r="CV5" s="21"/>
      <c r="CW5" s="21"/>
      <c r="CX5" s="21"/>
      <c r="CY5" s="21"/>
      <c r="CZ5" s="21"/>
      <c r="DA5" s="21"/>
      <c r="DB5" s="124"/>
      <c r="DC5" s="21"/>
      <c r="DD5" s="21"/>
      <c r="DE5" s="21"/>
      <c r="DF5" s="21"/>
      <c r="DG5" s="21"/>
      <c r="DH5" s="21"/>
      <c r="DI5" s="22"/>
      <c r="DJ5" s="30" t="s">
        <v>272</v>
      </c>
      <c r="DK5" s="9"/>
      <c r="DL5" s="9"/>
      <c r="DM5" s="9"/>
      <c r="DN5" s="9"/>
      <c r="DO5" s="9"/>
      <c r="DP5" s="9"/>
      <c r="DQ5" s="9"/>
      <c r="DR5" s="9"/>
      <c r="DS5" s="9">
        <v>60</v>
      </c>
      <c r="DT5" s="9"/>
      <c r="DU5" s="103" t="s">
        <v>60</v>
      </c>
      <c r="DV5" s="9"/>
      <c r="DW5" s="29"/>
      <c r="DX5" s="104"/>
      <c r="DY5" s="11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5"/>
      <c r="EK5" s="89"/>
      <c r="EL5" s="91"/>
      <c r="EM5" s="208" t="s">
        <v>338</v>
      </c>
      <c r="EN5" s="210"/>
      <c r="EO5" s="210"/>
      <c r="EP5" s="210"/>
      <c r="EQ5" s="210"/>
      <c r="ER5" s="210"/>
      <c r="ES5" s="210"/>
      <c r="ET5" s="91"/>
      <c r="EU5" s="90"/>
    </row>
    <row r="6" spans="2:151" ht="35.1" customHeight="1" thickBot="1">
      <c r="B6" s="30" t="s">
        <v>105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29"/>
      <c r="P6" s="9"/>
      <c r="Q6" s="11"/>
      <c r="R6" s="30" t="s">
        <v>217</v>
      </c>
      <c r="S6" s="9"/>
      <c r="T6" s="9"/>
      <c r="U6" s="9"/>
      <c r="V6" s="9"/>
      <c r="W6" s="9"/>
      <c r="X6" s="9"/>
      <c r="Y6" s="9"/>
      <c r="Z6" s="9"/>
      <c r="AA6" s="128">
        <v>278</v>
      </c>
      <c r="AB6" s="9">
        <v>572</v>
      </c>
      <c r="AC6" s="9" t="s">
        <v>207</v>
      </c>
      <c r="AD6" s="9"/>
      <c r="AE6" s="9"/>
      <c r="AF6" s="9"/>
      <c r="AG6" s="11"/>
      <c r="AH6" s="30" t="s">
        <v>215</v>
      </c>
      <c r="AI6" s="9"/>
      <c r="AJ6" s="9"/>
      <c r="AK6" s="9"/>
      <c r="AL6" s="9"/>
      <c r="AM6" s="9"/>
      <c r="AN6" s="9"/>
      <c r="AO6" s="9"/>
      <c r="AP6" s="9"/>
      <c r="AQ6" s="128">
        <v>278</v>
      </c>
      <c r="AR6" s="9">
        <v>571</v>
      </c>
      <c r="AS6" s="9" t="s">
        <v>205</v>
      </c>
      <c r="AT6" s="9"/>
      <c r="AU6" s="9"/>
      <c r="AV6" s="9"/>
      <c r="AW6" s="22"/>
      <c r="AX6" s="69"/>
      <c r="AY6" s="12"/>
      <c r="AZ6" s="12"/>
      <c r="BA6" s="12"/>
      <c r="BB6" s="12"/>
      <c r="BC6" s="12"/>
      <c r="BD6" s="12"/>
      <c r="BE6" s="12"/>
      <c r="BF6" s="12"/>
      <c r="BG6" s="12">
        <v>1200</v>
      </c>
      <c r="BH6" s="12"/>
      <c r="BI6" s="12" t="s">
        <v>166</v>
      </c>
      <c r="BJ6" s="12"/>
      <c r="BK6" s="12"/>
      <c r="BL6" s="12"/>
      <c r="BM6" s="13"/>
      <c r="BN6" s="69"/>
      <c r="BO6" s="12"/>
      <c r="BP6" s="12"/>
      <c r="BQ6" s="12"/>
      <c r="BR6" s="12"/>
      <c r="BS6" s="12"/>
      <c r="BT6" s="12"/>
      <c r="BU6" s="12"/>
      <c r="BV6" s="12"/>
      <c r="BW6" s="12">
        <v>400</v>
      </c>
      <c r="BX6" s="12"/>
      <c r="BY6" s="12" t="s">
        <v>145</v>
      </c>
      <c r="BZ6" s="12"/>
      <c r="CA6" s="12"/>
      <c r="CB6" s="12"/>
      <c r="CC6" s="13"/>
      <c r="CD6" s="76"/>
      <c r="CE6" s="31"/>
      <c r="CF6" s="31"/>
      <c r="CG6" s="31"/>
      <c r="CH6" s="31"/>
      <c r="CI6" s="31"/>
      <c r="CJ6" s="32"/>
      <c r="CK6" s="112"/>
      <c r="CL6" s="32"/>
      <c r="CM6" s="31">
        <v>400</v>
      </c>
      <c r="CN6" s="31"/>
      <c r="CO6" s="102" t="s">
        <v>119</v>
      </c>
      <c r="CP6" s="31"/>
      <c r="CQ6" s="31"/>
      <c r="CR6" s="32"/>
      <c r="CS6" s="33"/>
      <c r="CT6" s="19"/>
      <c r="CU6" s="17" t="s">
        <v>306</v>
      </c>
      <c r="CV6" s="17"/>
      <c r="CW6" s="17"/>
      <c r="CX6" s="17"/>
      <c r="CY6" s="17">
        <f>DB6-CZ6</f>
        <v>11308</v>
      </c>
      <c r="CZ6" s="17">
        <v>365</v>
      </c>
      <c r="DA6" s="17" t="s">
        <v>80</v>
      </c>
      <c r="DB6" s="17">
        <v>11673</v>
      </c>
      <c r="DC6" s="17">
        <v>2400</v>
      </c>
      <c r="DD6" s="17"/>
      <c r="DE6" s="17" t="s">
        <v>273</v>
      </c>
      <c r="DF6" s="17">
        <v>513</v>
      </c>
      <c r="DG6" s="17" t="s">
        <v>99</v>
      </c>
      <c r="DH6" s="17" t="s">
        <v>56</v>
      </c>
      <c r="DI6" s="20"/>
      <c r="DJ6" s="76" t="s">
        <v>66</v>
      </c>
      <c r="DK6" s="31"/>
      <c r="DL6" s="31"/>
      <c r="DM6" s="31"/>
      <c r="DN6" s="31"/>
      <c r="DO6" s="31"/>
      <c r="DP6" s="32"/>
      <c r="DQ6" s="9"/>
      <c r="DR6" s="31"/>
      <c r="DS6" s="31">
        <v>60</v>
      </c>
      <c r="DT6" s="31"/>
      <c r="DU6" s="147" t="s">
        <v>61</v>
      </c>
      <c r="DV6" s="32"/>
      <c r="DW6" s="34"/>
      <c r="DX6" s="104"/>
      <c r="DY6" s="11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5"/>
      <c r="EK6" s="89"/>
      <c r="EL6" s="204" t="s">
        <v>266</v>
      </c>
      <c r="EM6" s="204"/>
      <c r="EN6" s="204"/>
      <c r="EO6" s="187"/>
      <c r="EP6" s="187"/>
      <c r="EQ6" s="187"/>
      <c r="ER6" s="205" t="s">
        <v>45</v>
      </c>
      <c r="ES6" s="205"/>
      <c r="ET6" s="205"/>
      <c r="EU6" s="90"/>
    </row>
    <row r="7" spans="2:151" ht="35.1" customHeight="1" thickBot="1">
      <c r="B7" s="30" t="s">
        <v>249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29"/>
      <c r="P7" s="9"/>
      <c r="Q7" s="11"/>
      <c r="R7" s="30" t="s">
        <v>218</v>
      </c>
      <c r="S7" s="9"/>
      <c r="T7" s="9"/>
      <c r="U7" s="9"/>
      <c r="V7" s="9"/>
      <c r="W7" s="9"/>
      <c r="X7" s="9"/>
      <c r="Y7" s="39"/>
      <c r="Z7" s="9"/>
      <c r="AA7" s="128">
        <v>275</v>
      </c>
      <c r="AB7" s="9"/>
      <c r="AC7" s="9" t="s">
        <v>208</v>
      </c>
      <c r="AD7" s="9"/>
      <c r="AE7" s="9"/>
      <c r="AF7" s="9"/>
      <c r="AG7" s="11"/>
      <c r="AH7" s="30" t="s">
        <v>216</v>
      </c>
      <c r="AI7" s="9"/>
      <c r="AJ7" s="9"/>
      <c r="AK7" s="9"/>
      <c r="AL7" s="9"/>
      <c r="AM7" s="9"/>
      <c r="AN7" s="9"/>
      <c r="AO7" s="9"/>
      <c r="AP7" s="9"/>
      <c r="AQ7" s="128">
        <v>278</v>
      </c>
      <c r="AR7" s="9">
        <v>571</v>
      </c>
      <c r="AS7" s="9" t="s">
        <v>206</v>
      </c>
      <c r="AT7" s="9"/>
      <c r="AU7" s="29"/>
      <c r="AV7" s="9"/>
      <c r="AW7" s="20"/>
      <c r="AX7" s="69"/>
      <c r="AY7" s="12" t="s">
        <v>317</v>
      </c>
      <c r="AZ7" s="12"/>
      <c r="BA7" s="12"/>
      <c r="BB7" s="12"/>
      <c r="BC7" s="12">
        <f>BF7-BD7</f>
        <v>1570</v>
      </c>
      <c r="BD7" s="12">
        <v>1093</v>
      </c>
      <c r="BE7" s="12" t="s">
        <v>64</v>
      </c>
      <c r="BF7" s="12">
        <v>2663</v>
      </c>
      <c r="BG7" s="12">
        <v>2400</v>
      </c>
      <c r="BH7" s="12"/>
      <c r="BI7" s="12" t="s">
        <v>170</v>
      </c>
      <c r="BJ7" s="12">
        <v>293</v>
      </c>
      <c r="BK7" s="37" t="s">
        <v>169</v>
      </c>
      <c r="BL7" s="12" t="s">
        <v>56</v>
      </c>
      <c r="BM7" s="13"/>
      <c r="BN7" s="19"/>
      <c r="BO7" s="17" t="s">
        <v>314</v>
      </c>
      <c r="BP7" s="17"/>
      <c r="BQ7" s="17"/>
      <c r="BR7" s="17" t="s">
        <v>148</v>
      </c>
      <c r="BS7" s="17" t="s">
        <v>149</v>
      </c>
      <c r="BT7" s="17">
        <v>272</v>
      </c>
      <c r="BU7" s="17" t="s">
        <v>147</v>
      </c>
      <c r="BV7" s="17">
        <v>1557</v>
      </c>
      <c r="BW7" s="17">
        <v>800</v>
      </c>
      <c r="BX7" s="17"/>
      <c r="BY7" s="24" t="s">
        <v>135</v>
      </c>
      <c r="BZ7" s="17">
        <v>288</v>
      </c>
      <c r="CA7" s="18" t="s">
        <v>146</v>
      </c>
      <c r="CB7" s="17" t="s">
        <v>56</v>
      </c>
      <c r="CC7" s="20"/>
      <c r="CD7" s="74"/>
      <c r="CE7" s="44"/>
      <c r="CF7" s="44"/>
      <c r="CG7" s="44"/>
      <c r="CH7" s="44"/>
      <c r="CI7" s="44"/>
      <c r="CJ7" s="61"/>
      <c r="CK7" s="118"/>
      <c r="CL7" s="61"/>
      <c r="CM7" s="122">
        <v>533</v>
      </c>
      <c r="CN7" s="61">
        <v>333</v>
      </c>
      <c r="CO7" s="61" t="s">
        <v>120</v>
      </c>
      <c r="CP7" s="61"/>
      <c r="CQ7" s="62"/>
      <c r="CR7" s="61"/>
      <c r="CS7" s="45"/>
      <c r="CT7" s="74"/>
      <c r="CU7" s="44"/>
      <c r="CV7" s="44"/>
      <c r="CW7" s="44"/>
      <c r="CX7" s="44"/>
      <c r="CY7" s="44"/>
      <c r="CZ7" s="44"/>
      <c r="DA7" s="44"/>
      <c r="DB7" s="44"/>
      <c r="DC7" s="12"/>
      <c r="DD7" s="44"/>
      <c r="DE7" s="12" t="s">
        <v>274</v>
      </c>
      <c r="DF7" s="44"/>
      <c r="DG7" s="44"/>
      <c r="DH7" s="44"/>
      <c r="DI7" s="45"/>
      <c r="DJ7" s="146" t="s">
        <v>67</v>
      </c>
      <c r="DK7" s="31"/>
      <c r="DL7" s="31"/>
      <c r="DM7" s="31"/>
      <c r="DN7" s="31"/>
      <c r="DO7" s="31"/>
      <c r="DP7" s="31"/>
      <c r="DQ7" s="31"/>
      <c r="DR7" s="31"/>
      <c r="DS7" s="31">
        <v>60</v>
      </c>
      <c r="DT7" s="31"/>
      <c r="DU7" s="147" t="s">
        <v>62</v>
      </c>
      <c r="DV7" s="31"/>
      <c r="DW7" s="34"/>
      <c r="DX7" s="104"/>
      <c r="DY7" s="11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5"/>
      <c r="EK7" s="92"/>
      <c r="EL7" s="93"/>
      <c r="EM7" s="188"/>
      <c r="EN7" s="187"/>
      <c r="EO7" s="187"/>
      <c r="EP7" s="187"/>
      <c r="EQ7" s="187"/>
      <c r="ER7" s="187"/>
      <c r="ES7" s="187"/>
      <c r="ET7" s="187"/>
      <c r="EU7" s="94"/>
    </row>
    <row r="8" spans="2:151" ht="35.1" customHeight="1" thickBot="1">
      <c r="B8" s="148" t="s">
        <v>250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7"/>
      <c r="P8" s="12"/>
      <c r="Q8" s="13"/>
      <c r="R8" s="30"/>
      <c r="S8" s="9"/>
      <c r="T8" s="9"/>
      <c r="U8" s="9"/>
      <c r="V8" s="9"/>
      <c r="W8" s="9"/>
      <c r="X8" s="9"/>
      <c r="Y8" s="9"/>
      <c r="Z8" s="9"/>
      <c r="AA8" s="128">
        <v>219</v>
      </c>
      <c r="AB8" s="9">
        <v>644</v>
      </c>
      <c r="AC8" s="9" t="s">
        <v>209</v>
      </c>
      <c r="AD8" s="9"/>
      <c r="AE8" s="29"/>
      <c r="AF8" s="9"/>
      <c r="AG8" s="11"/>
      <c r="AH8" s="30" t="s">
        <v>217</v>
      </c>
      <c r="AI8" s="9"/>
      <c r="AJ8" s="9"/>
      <c r="AK8" s="9"/>
      <c r="AL8" s="9"/>
      <c r="AM8" s="9"/>
      <c r="AN8" s="9"/>
      <c r="AO8" s="9"/>
      <c r="AP8" s="9"/>
      <c r="AQ8" s="128">
        <v>278</v>
      </c>
      <c r="AR8" s="9">
        <v>572</v>
      </c>
      <c r="AS8" s="9" t="s">
        <v>207</v>
      </c>
      <c r="AT8" s="9"/>
      <c r="AU8" s="29"/>
      <c r="AV8" s="9"/>
      <c r="AW8" s="11"/>
      <c r="AX8" s="19" t="s">
        <v>173</v>
      </c>
      <c r="AY8" s="17"/>
      <c r="AZ8" s="17"/>
      <c r="BA8" s="17"/>
      <c r="BB8" s="17"/>
      <c r="BC8" s="17" t="s">
        <v>73</v>
      </c>
      <c r="BD8" s="17" t="s">
        <v>292</v>
      </c>
      <c r="BE8" s="17" t="s">
        <v>64</v>
      </c>
      <c r="BF8" s="17">
        <v>188</v>
      </c>
      <c r="BG8" s="17">
        <v>2400</v>
      </c>
      <c r="BH8" s="17"/>
      <c r="BI8" s="130" t="s">
        <v>172</v>
      </c>
      <c r="BJ8" s="17">
        <v>294</v>
      </c>
      <c r="BK8" s="18" t="s">
        <v>171</v>
      </c>
      <c r="BL8" s="17" t="s">
        <v>56</v>
      </c>
      <c r="BM8" s="20"/>
      <c r="BN8" s="30"/>
      <c r="BO8" s="9"/>
      <c r="BP8" s="9"/>
      <c r="BQ8" s="9"/>
      <c r="BR8" s="9"/>
      <c r="BS8" s="9"/>
      <c r="BT8" s="9"/>
      <c r="BU8" s="9"/>
      <c r="BV8" s="9"/>
      <c r="BW8" s="38">
        <v>800</v>
      </c>
      <c r="BX8" s="9"/>
      <c r="BY8" s="38" t="s">
        <v>136</v>
      </c>
      <c r="BZ8" s="9"/>
      <c r="CA8" s="29"/>
      <c r="CB8" s="9"/>
      <c r="CC8" s="11"/>
      <c r="CD8" s="171" t="s">
        <v>94</v>
      </c>
      <c r="CE8" s="58"/>
      <c r="CF8" s="59"/>
      <c r="CG8" s="58"/>
      <c r="CH8" s="58"/>
      <c r="CI8" s="58">
        <f>CL8-CJ8</f>
        <v>449</v>
      </c>
      <c r="CJ8" s="59">
        <v>209</v>
      </c>
      <c r="CK8" s="154" t="s">
        <v>123</v>
      </c>
      <c r="CL8" s="59">
        <v>658</v>
      </c>
      <c r="CM8" s="155">
        <v>2400</v>
      </c>
      <c r="CN8" s="58"/>
      <c r="CO8" s="59" t="s">
        <v>122</v>
      </c>
      <c r="CP8" s="58">
        <v>275</v>
      </c>
      <c r="CQ8" s="58" t="s">
        <v>121</v>
      </c>
      <c r="CR8" s="59" t="s">
        <v>56</v>
      </c>
      <c r="CS8" s="63"/>
      <c r="CT8" s="76"/>
      <c r="CU8" s="31"/>
      <c r="CV8" s="31"/>
      <c r="CW8" s="31"/>
      <c r="CX8" s="31"/>
      <c r="CY8" s="31"/>
      <c r="CZ8" s="31"/>
      <c r="DA8" s="31"/>
      <c r="DB8" s="31"/>
      <c r="DC8" s="9"/>
      <c r="DD8" s="31"/>
      <c r="DE8" s="9"/>
      <c r="DF8" s="31"/>
      <c r="DG8" s="31"/>
      <c r="DH8" s="31"/>
      <c r="DI8" s="33"/>
      <c r="DJ8" s="146" t="s">
        <v>68</v>
      </c>
      <c r="DK8" s="12"/>
      <c r="DL8" s="12"/>
      <c r="DM8" s="12"/>
      <c r="DN8" s="12"/>
      <c r="DO8" s="12"/>
      <c r="DP8" s="12"/>
      <c r="DQ8" s="107"/>
      <c r="DR8" s="12"/>
      <c r="DS8" s="12">
        <v>160</v>
      </c>
      <c r="DT8" s="12"/>
      <c r="DU8" s="44" t="s">
        <v>63</v>
      </c>
      <c r="DV8" s="12"/>
      <c r="DW8" s="37"/>
      <c r="DX8" s="106"/>
      <c r="DY8" s="13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5"/>
      <c r="EK8" s="89"/>
      <c r="EL8" s="206"/>
      <c r="EM8" s="206"/>
      <c r="EN8" s="206"/>
      <c r="EO8" s="206"/>
      <c r="EP8" s="206"/>
      <c r="EQ8" s="203"/>
      <c r="ER8" s="203"/>
      <c r="ES8" s="203"/>
      <c r="ET8" s="203"/>
      <c r="EU8" s="90"/>
    </row>
    <row r="9" spans="2:151" ht="35.1" customHeight="1" thickBot="1">
      <c r="B9" s="70"/>
      <c r="C9" s="46" t="s">
        <v>329</v>
      </c>
      <c r="D9" s="21"/>
      <c r="E9" s="21"/>
      <c r="F9" s="21" t="s">
        <v>254</v>
      </c>
      <c r="G9" s="21" t="s">
        <v>253</v>
      </c>
      <c r="H9" s="21">
        <v>1025</v>
      </c>
      <c r="I9" s="21" t="s">
        <v>101</v>
      </c>
      <c r="J9" s="21">
        <v>2043</v>
      </c>
      <c r="K9" s="21">
        <v>2400</v>
      </c>
      <c r="L9" s="21"/>
      <c r="M9" s="21" t="s">
        <v>252</v>
      </c>
      <c r="N9" s="21">
        <v>300</v>
      </c>
      <c r="O9" s="23" t="s">
        <v>251</v>
      </c>
      <c r="P9" s="21" t="s">
        <v>56</v>
      </c>
      <c r="Q9" s="22"/>
      <c r="R9" s="149"/>
      <c r="S9" s="40"/>
      <c r="T9" s="9"/>
      <c r="U9" s="9"/>
      <c r="V9" s="9"/>
      <c r="W9" s="9"/>
      <c r="X9" s="9"/>
      <c r="Y9" s="9"/>
      <c r="Z9" s="9"/>
      <c r="AA9" s="128">
        <v>128</v>
      </c>
      <c r="AB9" s="9">
        <v>125</v>
      </c>
      <c r="AC9" s="9" t="s">
        <v>210</v>
      </c>
      <c r="AD9" s="9"/>
      <c r="AE9" s="9"/>
      <c r="AF9" s="9"/>
      <c r="AG9" s="11"/>
      <c r="AH9" s="30" t="s">
        <v>218</v>
      </c>
      <c r="AI9" s="9"/>
      <c r="AJ9" s="9"/>
      <c r="AK9" s="9"/>
      <c r="AL9" s="9"/>
      <c r="AM9" s="9"/>
      <c r="AN9" s="9"/>
      <c r="AO9" s="9"/>
      <c r="AP9" s="9"/>
      <c r="AQ9" s="128">
        <v>275</v>
      </c>
      <c r="AR9" s="9"/>
      <c r="AS9" s="9" t="s">
        <v>208</v>
      </c>
      <c r="AT9" s="9"/>
      <c r="AU9" s="9"/>
      <c r="AV9" s="9"/>
      <c r="AW9" s="11"/>
      <c r="AX9" s="148" t="s">
        <v>174</v>
      </c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71"/>
      <c r="BJ9" s="12"/>
      <c r="BK9" s="37"/>
      <c r="BL9" s="12"/>
      <c r="BM9" s="13"/>
      <c r="BN9" s="76"/>
      <c r="BO9" s="9"/>
      <c r="BP9" s="9"/>
      <c r="BQ9" s="9"/>
      <c r="BR9" s="9"/>
      <c r="BS9" s="9"/>
      <c r="BT9" s="9"/>
      <c r="BU9" s="9"/>
      <c r="BV9" s="9"/>
      <c r="BW9" s="9">
        <v>266</v>
      </c>
      <c r="BX9" s="9">
        <v>667</v>
      </c>
      <c r="BY9" s="9" t="s">
        <v>137</v>
      </c>
      <c r="BZ9" s="9"/>
      <c r="CA9" s="29"/>
      <c r="CB9" s="9"/>
      <c r="CC9" s="11"/>
      <c r="CD9" s="19" t="s">
        <v>78</v>
      </c>
      <c r="CE9" s="156"/>
      <c r="CF9" s="156"/>
      <c r="CG9" s="156"/>
      <c r="CH9" s="156"/>
      <c r="CI9" s="157">
        <f>CL9-CJ9</f>
        <v>438</v>
      </c>
      <c r="CJ9" s="157">
        <v>74</v>
      </c>
      <c r="CK9" s="120" t="s">
        <v>125</v>
      </c>
      <c r="CL9" s="157">
        <v>512</v>
      </c>
      <c r="CM9" s="121">
        <v>2400</v>
      </c>
      <c r="CN9" s="157"/>
      <c r="CO9" s="25" t="s">
        <v>124</v>
      </c>
      <c r="CP9" s="157">
        <v>281</v>
      </c>
      <c r="CQ9" s="157">
        <v>47</v>
      </c>
      <c r="CR9" s="25" t="s">
        <v>56</v>
      </c>
      <c r="CS9" s="158"/>
      <c r="CT9" s="113"/>
      <c r="CU9" s="114"/>
      <c r="CV9" s="114"/>
      <c r="CW9" s="114"/>
      <c r="CX9" s="114"/>
      <c r="CY9" s="115"/>
      <c r="CZ9" s="9"/>
      <c r="DA9" s="9"/>
      <c r="DB9" s="9"/>
      <c r="DC9" s="9"/>
      <c r="DD9" s="114"/>
      <c r="DE9" s="9"/>
      <c r="DF9" s="9"/>
      <c r="DG9" s="115"/>
      <c r="DH9" s="9"/>
      <c r="DI9" s="116"/>
      <c r="DJ9" s="75" t="s">
        <v>65</v>
      </c>
      <c r="DK9" s="17"/>
      <c r="DL9" s="17"/>
      <c r="DM9" s="17"/>
      <c r="DN9" s="17"/>
      <c r="DO9" s="17" t="s">
        <v>73</v>
      </c>
      <c r="DP9" s="17" t="s">
        <v>72</v>
      </c>
      <c r="DQ9" s="17" t="s">
        <v>71</v>
      </c>
      <c r="DR9" s="17">
        <v>95</v>
      </c>
      <c r="DS9" s="17">
        <v>2400</v>
      </c>
      <c r="DT9" s="17"/>
      <c r="DU9" s="24" t="s">
        <v>70</v>
      </c>
      <c r="DV9" s="25">
        <v>700</v>
      </c>
      <c r="DW9" s="18" t="s">
        <v>69</v>
      </c>
      <c r="DX9" s="25" t="s">
        <v>56</v>
      </c>
      <c r="DY9" s="20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5"/>
      <c r="EK9" s="95"/>
      <c r="EL9" s="206" t="s">
        <v>267</v>
      </c>
      <c r="EM9" s="206"/>
      <c r="EN9" s="206"/>
      <c r="EO9" s="206"/>
      <c r="EP9" s="206"/>
      <c r="EQ9" s="203" t="s">
        <v>46</v>
      </c>
      <c r="ER9" s="203"/>
      <c r="ES9" s="203"/>
      <c r="ET9" s="203"/>
      <c r="EU9" s="94"/>
    </row>
    <row r="10" spans="2:151" ht="35.1" customHeight="1" thickBot="1">
      <c r="B10" s="69"/>
      <c r="C10" s="71" t="s">
        <v>330</v>
      </c>
      <c r="D10" s="12"/>
      <c r="E10" s="12"/>
      <c r="F10" s="12"/>
      <c r="G10" s="12" t="s">
        <v>73</v>
      </c>
      <c r="H10" s="12">
        <v>266</v>
      </c>
      <c r="I10" s="12" t="s">
        <v>64</v>
      </c>
      <c r="J10" s="12">
        <v>266</v>
      </c>
      <c r="K10" s="12">
        <v>2400</v>
      </c>
      <c r="L10" s="12"/>
      <c r="M10" s="12" t="s">
        <v>256</v>
      </c>
      <c r="N10" s="12">
        <v>314</v>
      </c>
      <c r="O10" s="37" t="s">
        <v>255</v>
      </c>
      <c r="P10" s="12" t="s">
        <v>56</v>
      </c>
      <c r="Q10" s="13"/>
      <c r="R10" s="30"/>
      <c r="S10" s="9"/>
      <c r="T10" s="9"/>
      <c r="U10" s="9"/>
      <c r="V10" s="9"/>
      <c r="W10" s="9"/>
      <c r="X10" s="9"/>
      <c r="Y10" s="9"/>
      <c r="Z10" s="9"/>
      <c r="AA10" s="128">
        <v>128</v>
      </c>
      <c r="AB10" s="9">
        <v>125</v>
      </c>
      <c r="AC10" s="9" t="s">
        <v>211</v>
      </c>
      <c r="AD10" s="9"/>
      <c r="AE10" s="9"/>
      <c r="AF10" s="9"/>
      <c r="AG10" s="11"/>
      <c r="AH10" s="30"/>
      <c r="AI10" s="9"/>
      <c r="AJ10" s="9"/>
      <c r="AK10" s="9"/>
      <c r="AL10" s="9"/>
      <c r="AM10" s="9"/>
      <c r="AN10" s="9"/>
      <c r="AO10" s="9"/>
      <c r="AP10" s="9"/>
      <c r="AQ10" s="128">
        <v>219</v>
      </c>
      <c r="AR10" s="9">
        <v>644</v>
      </c>
      <c r="AS10" s="9" t="s">
        <v>209</v>
      </c>
      <c r="AT10" s="9"/>
      <c r="AU10" s="29"/>
      <c r="AV10" s="9"/>
      <c r="AW10" s="11"/>
      <c r="AX10" s="19" t="s">
        <v>180</v>
      </c>
      <c r="AY10" s="17" t="s">
        <v>315</v>
      </c>
      <c r="AZ10" s="17"/>
      <c r="BA10" s="17"/>
      <c r="BB10" s="17"/>
      <c r="BC10" s="17">
        <v>583</v>
      </c>
      <c r="BD10" s="17">
        <v>70</v>
      </c>
      <c r="BE10" s="17" t="s">
        <v>179</v>
      </c>
      <c r="BF10" s="17">
        <v>653</v>
      </c>
      <c r="BG10" s="17">
        <v>1200</v>
      </c>
      <c r="BH10" s="17"/>
      <c r="BI10" s="130" t="s">
        <v>176</v>
      </c>
      <c r="BJ10" s="17">
        <v>317</v>
      </c>
      <c r="BK10" s="18" t="s">
        <v>175</v>
      </c>
      <c r="BL10" s="17" t="s">
        <v>56</v>
      </c>
      <c r="BM10" s="20"/>
      <c r="BN10" s="30"/>
      <c r="BO10" s="9"/>
      <c r="BP10" s="9"/>
      <c r="BQ10" s="9"/>
      <c r="BR10" s="9"/>
      <c r="BS10" s="9"/>
      <c r="BT10" s="9"/>
      <c r="BU10" s="9"/>
      <c r="BV10" s="9"/>
      <c r="BW10" s="9">
        <v>266</v>
      </c>
      <c r="BX10" s="9">
        <v>667</v>
      </c>
      <c r="BY10" s="9" t="s">
        <v>138</v>
      </c>
      <c r="BZ10" s="9"/>
      <c r="CA10" s="9"/>
      <c r="CB10" s="9"/>
      <c r="CC10" s="11"/>
      <c r="CD10" s="30" t="s">
        <v>105</v>
      </c>
      <c r="CE10" s="32"/>
      <c r="CF10" s="32"/>
      <c r="CG10" s="31"/>
      <c r="CH10" s="31"/>
      <c r="CI10" s="115"/>
      <c r="CJ10" s="32"/>
      <c r="CK10" s="112"/>
      <c r="CL10" s="31"/>
      <c r="CM10" s="119"/>
      <c r="CN10" s="31"/>
      <c r="CO10" s="32"/>
      <c r="CP10" s="32"/>
      <c r="CQ10" s="34"/>
      <c r="CR10" s="32"/>
      <c r="CS10" s="33"/>
      <c r="CT10" s="76"/>
      <c r="CU10" s="31"/>
      <c r="CV10" s="31"/>
      <c r="CW10" s="31"/>
      <c r="CX10" s="31"/>
      <c r="CY10" s="31"/>
      <c r="CZ10" s="31"/>
      <c r="DA10" s="31"/>
      <c r="DB10" s="31"/>
      <c r="DC10" s="9"/>
      <c r="DD10" s="31"/>
      <c r="DE10" s="9"/>
      <c r="DF10" s="31"/>
      <c r="DG10" s="31"/>
      <c r="DH10" s="31"/>
      <c r="DI10" s="33"/>
      <c r="DJ10" s="69" t="s">
        <v>74</v>
      </c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44"/>
      <c r="DV10" s="12"/>
      <c r="DW10" s="37"/>
      <c r="DX10" s="12"/>
      <c r="DY10" s="13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5"/>
      <c r="EK10" s="95"/>
      <c r="EL10" s="206" t="s">
        <v>268</v>
      </c>
      <c r="EM10" s="206"/>
      <c r="EN10" s="206"/>
      <c r="EO10" s="206"/>
      <c r="EP10" s="206"/>
      <c r="EQ10" s="203" t="s">
        <v>47</v>
      </c>
      <c r="ER10" s="203"/>
      <c r="ES10" s="203"/>
      <c r="ET10" s="203"/>
      <c r="EU10" s="90"/>
    </row>
    <row r="11" spans="2:151" ht="35.1" customHeight="1" thickBot="1">
      <c r="B11" s="19"/>
      <c r="C11" s="17" t="s">
        <v>332</v>
      </c>
      <c r="D11" s="17"/>
      <c r="E11" s="17"/>
      <c r="F11" s="17"/>
      <c r="G11" s="17">
        <f>J11-H11</f>
        <v>669</v>
      </c>
      <c r="H11" s="17">
        <v>240</v>
      </c>
      <c r="I11" s="17" t="s">
        <v>64</v>
      </c>
      <c r="J11" s="17">
        <v>909</v>
      </c>
      <c r="K11" s="17">
        <v>1200</v>
      </c>
      <c r="L11" s="17"/>
      <c r="M11" s="17" t="s">
        <v>258</v>
      </c>
      <c r="N11" s="17">
        <v>315</v>
      </c>
      <c r="O11" s="17" t="s">
        <v>257</v>
      </c>
      <c r="P11" s="17" t="s">
        <v>56</v>
      </c>
      <c r="Q11" s="20"/>
      <c r="R11" s="30"/>
      <c r="S11" s="9"/>
      <c r="T11" s="9"/>
      <c r="U11" s="9"/>
      <c r="V11" s="9"/>
      <c r="W11" s="9"/>
      <c r="X11" s="9"/>
      <c r="Y11" s="168"/>
      <c r="Z11" s="9"/>
      <c r="AA11" s="128">
        <v>128</v>
      </c>
      <c r="AB11" s="9">
        <v>125</v>
      </c>
      <c r="AC11" s="9" t="s">
        <v>212</v>
      </c>
      <c r="AD11" s="9"/>
      <c r="AE11" s="29"/>
      <c r="AF11" s="9"/>
      <c r="AG11" s="11"/>
      <c r="AH11" s="30"/>
      <c r="AI11" s="9"/>
      <c r="AJ11" s="9"/>
      <c r="AK11" s="9"/>
      <c r="AL11" s="9"/>
      <c r="AM11" s="9"/>
      <c r="AN11" s="9"/>
      <c r="AO11" s="39"/>
      <c r="AP11" s="9"/>
      <c r="AQ11" s="128">
        <v>128</v>
      </c>
      <c r="AR11" s="9">
        <v>125</v>
      </c>
      <c r="AS11" s="9" t="s">
        <v>210</v>
      </c>
      <c r="AT11" s="9"/>
      <c r="AU11" s="9"/>
      <c r="AV11" s="9"/>
      <c r="AW11" s="11"/>
      <c r="AX11" s="146" t="s">
        <v>181</v>
      </c>
      <c r="AY11" s="9"/>
      <c r="AZ11" s="9"/>
      <c r="BA11" s="9"/>
      <c r="BB11" s="9"/>
      <c r="BC11" s="9"/>
      <c r="BD11" s="9"/>
      <c r="BE11" s="9"/>
      <c r="BF11" s="9"/>
      <c r="BG11" s="9">
        <v>1200</v>
      </c>
      <c r="BH11" s="9"/>
      <c r="BI11" s="38" t="s">
        <v>177</v>
      </c>
      <c r="BJ11" s="9"/>
      <c r="BK11" s="29"/>
      <c r="BL11" s="9"/>
      <c r="BM11" s="11"/>
      <c r="BN11" s="69"/>
      <c r="BO11" s="12"/>
      <c r="BP11" s="12"/>
      <c r="BQ11" s="12"/>
      <c r="BR11" s="12"/>
      <c r="BS11" s="12"/>
      <c r="BT11" s="12"/>
      <c r="BU11" s="12"/>
      <c r="BV11" s="12"/>
      <c r="BW11" s="12">
        <v>266</v>
      </c>
      <c r="BX11" s="12">
        <v>666</v>
      </c>
      <c r="BY11" s="12" t="s">
        <v>139</v>
      </c>
      <c r="BZ11" s="12"/>
      <c r="CA11" s="37"/>
      <c r="CB11" s="12"/>
      <c r="CC11" s="13"/>
      <c r="CD11" s="74" t="s">
        <v>126</v>
      </c>
      <c r="CE11" s="44"/>
      <c r="CF11" s="44"/>
      <c r="CG11" s="61"/>
      <c r="CH11" s="61"/>
      <c r="CI11" s="61"/>
      <c r="CJ11" s="61"/>
      <c r="CK11" s="118"/>
      <c r="CL11" s="61"/>
      <c r="CM11" s="122"/>
      <c r="CN11" s="44"/>
      <c r="CO11" s="61"/>
      <c r="CP11" s="61"/>
      <c r="CQ11" s="62"/>
      <c r="CR11" s="61"/>
      <c r="CS11" s="45"/>
      <c r="CT11" s="7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12"/>
      <c r="DF11" s="44"/>
      <c r="DG11" s="44"/>
      <c r="DH11" s="44"/>
      <c r="DI11" s="45"/>
      <c r="DJ11" s="75" t="s">
        <v>65</v>
      </c>
      <c r="DK11" s="17"/>
      <c r="DL11" s="17"/>
      <c r="DM11" s="17"/>
      <c r="DN11" s="17"/>
      <c r="DO11" s="17">
        <f>DR11-DP11</f>
        <v>497</v>
      </c>
      <c r="DP11" s="17">
        <v>5</v>
      </c>
      <c r="DQ11" s="17" t="s">
        <v>76</v>
      </c>
      <c r="DR11" s="17">
        <v>502</v>
      </c>
      <c r="DS11" s="17">
        <v>2400</v>
      </c>
      <c r="DT11" s="17"/>
      <c r="DU11" s="24" t="s">
        <v>70</v>
      </c>
      <c r="DV11" s="17">
        <v>9</v>
      </c>
      <c r="DW11" s="18" t="s">
        <v>75</v>
      </c>
      <c r="DX11" s="17" t="s">
        <v>56</v>
      </c>
      <c r="DY11" s="20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5"/>
      <c r="EK11" s="95"/>
      <c r="EL11" s="206"/>
      <c r="EM11" s="206"/>
      <c r="EN11" s="206"/>
      <c r="EO11" s="206"/>
      <c r="EP11" s="206"/>
      <c r="EQ11" s="203"/>
      <c r="ER11" s="203"/>
      <c r="ES11" s="203"/>
      <c r="ET11" s="203"/>
      <c r="EU11" s="94"/>
    </row>
    <row r="12" spans="2:151" ht="35.1" customHeight="1" thickBot="1">
      <c r="B12" s="41"/>
      <c r="C12" s="12"/>
      <c r="D12" s="12"/>
      <c r="E12" s="12"/>
      <c r="F12" s="12"/>
      <c r="G12" s="12"/>
      <c r="H12" s="12"/>
      <c r="I12" s="12"/>
      <c r="J12" s="12"/>
      <c r="K12" s="12">
        <v>1200</v>
      </c>
      <c r="L12" s="12"/>
      <c r="M12" s="71" t="s">
        <v>259</v>
      </c>
      <c r="N12" s="12"/>
      <c r="O12" s="12"/>
      <c r="P12" s="12"/>
      <c r="Q12" s="13"/>
      <c r="R12" s="69"/>
      <c r="S12" s="12"/>
      <c r="T12" s="12"/>
      <c r="U12" s="12"/>
      <c r="V12" s="12"/>
      <c r="W12" s="12"/>
      <c r="X12" s="12"/>
      <c r="Y12" s="169"/>
      <c r="Z12" s="12"/>
      <c r="AA12" s="166">
        <v>406</v>
      </c>
      <c r="AB12" s="12">
        <v>696</v>
      </c>
      <c r="AC12" s="12" t="s">
        <v>213</v>
      </c>
      <c r="AD12" s="12"/>
      <c r="AE12" s="37"/>
      <c r="AF12" s="12"/>
      <c r="AG12" s="13"/>
      <c r="AH12" s="30"/>
      <c r="AI12" s="9"/>
      <c r="AJ12" s="9"/>
      <c r="AK12" s="9"/>
      <c r="AL12" s="9"/>
      <c r="AM12" s="9"/>
      <c r="AN12" s="9"/>
      <c r="AO12" s="9"/>
      <c r="AP12" s="9"/>
      <c r="AQ12" s="128">
        <v>128</v>
      </c>
      <c r="AR12" s="9">
        <v>125</v>
      </c>
      <c r="AS12" s="9" t="s">
        <v>211</v>
      </c>
      <c r="AT12" s="9"/>
      <c r="AU12" s="29"/>
      <c r="AV12" s="9"/>
      <c r="AW12" s="11"/>
      <c r="AX12" s="69"/>
      <c r="AY12" s="12"/>
      <c r="AZ12" s="12"/>
      <c r="BA12" s="12"/>
      <c r="BB12" s="12"/>
      <c r="BC12" s="12"/>
      <c r="BD12" s="12"/>
      <c r="BE12" s="12"/>
      <c r="BF12" s="12"/>
      <c r="BG12" s="12">
        <v>2400</v>
      </c>
      <c r="BH12" s="12"/>
      <c r="BI12" s="71" t="s">
        <v>178</v>
      </c>
      <c r="BJ12" s="12"/>
      <c r="BK12" s="37"/>
      <c r="BL12" s="12"/>
      <c r="BM12" s="13"/>
      <c r="BN12" s="19"/>
      <c r="BO12" s="17" t="s">
        <v>315</v>
      </c>
      <c r="BP12" s="17"/>
      <c r="BQ12" s="17"/>
      <c r="BR12" s="17" t="s">
        <v>152</v>
      </c>
      <c r="BS12" s="17" t="s">
        <v>151</v>
      </c>
      <c r="BT12" s="17">
        <v>94</v>
      </c>
      <c r="BU12" s="17" t="s">
        <v>104</v>
      </c>
      <c r="BV12" s="17">
        <v>685</v>
      </c>
      <c r="BW12" s="17">
        <v>1200</v>
      </c>
      <c r="BX12" s="17"/>
      <c r="BY12" s="24" t="s">
        <v>135</v>
      </c>
      <c r="BZ12" s="17">
        <v>289</v>
      </c>
      <c r="CA12" s="18" t="s">
        <v>150</v>
      </c>
      <c r="CB12" s="17" t="s">
        <v>56</v>
      </c>
      <c r="CC12" s="20"/>
      <c r="CD12" s="19"/>
      <c r="CE12" s="9"/>
      <c r="CF12" s="9"/>
      <c r="CG12" s="9"/>
      <c r="CH12" s="9"/>
      <c r="CI12" s="9"/>
      <c r="CJ12" s="9"/>
      <c r="CK12" s="120"/>
      <c r="CL12" s="9"/>
      <c r="CM12" s="119"/>
      <c r="CN12" s="9"/>
      <c r="CO12" s="32"/>
      <c r="CP12" s="9"/>
      <c r="CQ12" s="29"/>
      <c r="CR12" s="32"/>
      <c r="CS12" s="11"/>
      <c r="CT12" s="70"/>
      <c r="CU12" s="21"/>
      <c r="CV12" s="21"/>
      <c r="CW12" s="21"/>
      <c r="CX12" s="21"/>
      <c r="CY12" s="21">
        <v>519</v>
      </c>
      <c r="CZ12" s="21">
        <v>30</v>
      </c>
      <c r="DA12" s="21" t="s">
        <v>97</v>
      </c>
      <c r="DB12" s="21">
        <v>549</v>
      </c>
      <c r="DC12" s="21">
        <v>2400</v>
      </c>
      <c r="DD12" s="21"/>
      <c r="DE12" s="108" t="s">
        <v>96</v>
      </c>
      <c r="DF12" s="21">
        <v>529</v>
      </c>
      <c r="DG12" s="21" t="s">
        <v>95</v>
      </c>
      <c r="DH12" s="21" t="s">
        <v>56</v>
      </c>
      <c r="DI12" s="22"/>
      <c r="DJ12" s="30" t="s">
        <v>77</v>
      </c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31"/>
      <c r="DV12" s="32"/>
      <c r="DW12" s="29"/>
      <c r="DX12" s="32"/>
      <c r="DY12" s="11"/>
      <c r="DZ12" s="234"/>
      <c r="EA12" s="214"/>
      <c r="EB12" s="235" t="s">
        <v>48</v>
      </c>
      <c r="EC12" s="235"/>
      <c r="ED12" s="251" t="s">
        <v>52</v>
      </c>
      <c r="EE12" s="251"/>
      <c r="EF12" s="251"/>
      <c r="EG12" s="251"/>
      <c r="EH12" s="251"/>
      <c r="EI12" s="214" t="s">
        <v>44</v>
      </c>
      <c r="EJ12" s="214"/>
      <c r="EK12" s="96"/>
      <c r="EL12" s="206"/>
      <c r="EM12" s="206"/>
      <c r="EN12" s="206"/>
      <c r="EO12" s="206"/>
      <c r="EP12" s="206"/>
      <c r="EQ12" s="203"/>
      <c r="ER12" s="203"/>
      <c r="ES12" s="203"/>
      <c r="ET12" s="203"/>
      <c r="EU12" s="90"/>
    </row>
    <row r="13" spans="2:151" ht="35.1" customHeight="1" thickBot="1">
      <c r="B13" s="19"/>
      <c r="C13" s="17" t="s">
        <v>333</v>
      </c>
      <c r="D13" s="17" t="s">
        <v>334</v>
      </c>
      <c r="E13" s="17"/>
      <c r="F13" s="17"/>
      <c r="G13" s="17" t="s">
        <v>73</v>
      </c>
      <c r="H13" s="17">
        <v>77</v>
      </c>
      <c r="I13" s="17" t="s">
        <v>265</v>
      </c>
      <c r="J13" s="17">
        <v>77</v>
      </c>
      <c r="K13" s="17">
        <v>600</v>
      </c>
      <c r="L13" s="17"/>
      <c r="M13" s="130" t="s">
        <v>261</v>
      </c>
      <c r="N13" s="17">
        <v>316</v>
      </c>
      <c r="O13" s="18" t="s">
        <v>260</v>
      </c>
      <c r="P13" s="17" t="s">
        <v>56</v>
      </c>
      <c r="Q13" s="20"/>
      <c r="R13" s="70"/>
      <c r="S13" s="46" t="s">
        <v>327</v>
      </c>
      <c r="T13" s="21"/>
      <c r="U13" s="21"/>
      <c r="V13" s="21"/>
      <c r="W13" s="21">
        <f>Z13-X13</f>
        <v>1701</v>
      </c>
      <c r="X13" s="21">
        <v>725</v>
      </c>
      <c r="Y13" s="21" t="s">
        <v>225</v>
      </c>
      <c r="Z13" s="21">
        <v>2426</v>
      </c>
      <c r="AA13" s="46">
        <v>2400</v>
      </c>
      <c r="AB13" s="21"/>
      <c r="AC13" s="46" t="s">
        <v>224</v>
      </c>
      <c r="AD13" s="21">
        <v>323</v>
      </c>
      <c r="AE13" s="23" t="s">
        <v>223</v>
      </c>
      <c r="AF13" s="21" t="s">
        <v>56</v>
      </c>
      <c r="AG13" s="22"/>
      <c r="AH13" s="30"/>
      <c r="AI13" s="9"/>
      <c r="AJ13" s="9"/>
      <c r="AK13" s="9"/>
      <c r="AL13" s="9"/>
      <c r="AM13" s="9"/>
      <c r="AN13" s="9"/>
      <c r="AO13" s="9"/>
      <c r="AP13" s="9"/>
      <c r="AQ13" s="128">
        <v>128</v>
      </c>
      <c r="AR13" s="9">
        <v>125</v>
      </c>
      <c r="AS13" s="9" t="s">
        <v>212</v>
      </c>
      <c r="AT13" s="9"/>
      <c r="AU13" s="9"/>
      <c r="AV13" s="9"/>
      <c r="AW13" s="11"/>
      <c r="AX13" s="19" t="s">
        <v>184</v>
      </c>
      <c r="AY13" s="17" t="s">
        <v>318</v>
      </c>
      <c r="AZ13" s="17"/>
      <c r="BA13" s="17"/>
      <c r="BB13" s="17"/>
      <c r="BC13" s="17">
        <f>BF13-44-174</f>
        <v>416</v>
      </c>
      <c r="BD13" s="17" t="s">
        <v>294</v>
      </c>
      <c r="BE13" s="17" t="s">
        <v>183</v>
      </c>
      <c r="BF13" s="17">
        <v>634</v>
      </c>
      <c r="BG13" s="98">
        <v>2400</v>
      </c>
      <c r="BH13" s="97"/>
      <c r="BI13" s="130" t="s">
        <v>182</v>
      </c>
      <c r="BJ13" s="17">
        <v>312</v>
      </c>
      <c r="BK13" s="17" t="s">
        <v>175</v>
      </c>
      <c r="BL13" s="17" t="s">
        <v>56</v>
      </c>
      <c r="BM13" s="20"/>
      <c r="BN13" s="74"/>
      <c r="BO13" s="12"/>
      <c r="BP13" s="12"/>
      <c r="BQ13" s="12"/>
      <c r="BR13" s="12"/>
      <c r="BS13" s="12"/>
      <c r="BT13" s="12"/>
      <c r="BU13" s="12"/>
      <c r="BV13" s="129"/>
      <c r="BW13" s="12">
        <v>1200</v>
      </c>
      <c r="BX13" s="12"/>
      <c r="BY13" s="71" t="s">
        <v>136</v>
      </c>
      <c r="BZ13" s="12"/>
      <c r="CA13" s="12"/>
      <c r="CB13" s="12"/>
      <c r="CC13" s="13"/>
      <c r="CD13" s="30"/>
      <c r="CE13" s="31"/>
      <c r="CF13" s="31"/>
      <c r="CG13" s="31"/>
      <c r="CH13" s="31"/>
      <c r="CI13" s="31"/>
      <c r="CJ13" s="32"/>
      <c r="CK13" s="112"/>
      <c r="CL13" s="31"/>
      <c r="CM13" s="119"/>
      <c r="CN13" s="31"/>
      <c r="CO13" s="32"/>
      <c r="CP13" s="9"/>
      <c r="CQ13" s="34"/>
      <c r="CR13" s="32"/>
      <c r="CS13" s="33"/>
      <c r="CT13" s="117"/>
      <c r="CU13" s="58"/>
      <c r="CV13" s="58"/>
      <c r="CW13" s="58"/>
      <c r="CX13" s="58"/>
      <c r="CY13" s="58">
        <v>1528</v>
      </c>
      <c r="CZ13" s="58">
        <v>156</v>
      </c>
      <c r="DA13" s="21" t="s">
        <v>97</v>
      </c>
      <c r="DB13" s="21">
        <f>CY13+CZ13</f>
        <v>1684</v>
      </c>
      <c r="DC13" s="21">
        <v>2400</v>
      </c>
      <c r="DD13" s="21"/>
      <c r="DE13" s="108" t="s">
        <v>96</v>
      </c>
      <c r="DF13" s="58">
        <v>8</v>
      </c>
      <c r="DG13" s="58" t="s">
        <v>95</v>
      </c>
      <c r="DH13" s="58" t="s">
        <v>56</v>
      </c>
      <c r="DI13" s="63"/>
      <c r="DJ13" s="30" t="s">
        <v>78</v>
      </c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31"/>
      <c r="DV13" s="9"/>
      <c r="DW13" s="29"/>
      <c r="DX13" s="9"/>
      <c r="DY13" s="11"/>
      <c r="DZ13" s="234"/>
      <c r="EA13" s="214"/>
      <c r="EB13" s="235" t="s">
        <v>48</v>
      </c>
      <c r="EC13" s="235"/>
      <c r="ED13" s="214"/>
      <c r="EE13" s="214"/>
      <c r="EF13" s="214"/>
      <c r="EG13" s="215"/>
      <c r="EH13" s="216"/>
      <c r="EI13" s="214" t="s">
        <v>30</v>
      </c>
      <c r="EJ13" s="214"/>
      <c r="EK13" s="96"/>
      <c r="EL13" s="206"/>
      <c r="EM13" s="206"/>
      <c r="EN13" s="206"/>
      <c r="EO13" s="206"/>
      <c r="EP13" s="206"/>
      <c r="EQ13" s="203"/>
      <c r="ER13" s="203"/>
      <c r="ES13" s="203"/>
      <c r="ET13" s="203"/>
      <c r="EU13" s="94"/>
    </row>
    <row r="14" spans="2:151" ht="35.1" customHeight="1" thickBot="1">
      <c r="B14" s="30"/>
      <c r="C14" s="9"/>
      <c r="D14" s="9"/>
      <c r="E14" s="9"/>
      <c r="F14" s="9"/>
      <c r="G14" s="9"/>
      <c r="H14" s="9"/>
      <c r="I14" s="9"/>
      <c r="J14" s="9"/>
      <c r="K14" s="9">
        <v>600</v>
      </c>
      <c r="L14" s="9"/>
      <c r="M14" s="38" t="s">
        <v>262</v>
      </c>
      <c r="N14" s="9"/>
      <c r="O14" s="9"/>
      <c r="P14" s="9"/>
      <c r="Q14" s="11"/>
      <c r="R14" s="69"/>
      <c r="S14" s="12" t="s">
        <v>328</v>
      </c>
      <c r="T14" s="12"/>
      <c r="U14" s="12"/>
      <c r="V14" s="12"/>
      <c r="W14" s="12">
        <f>Z14-X14</f>
        <v>1400</v>
      </c>
      <c r="X14" s="12">
        <v>286</v>
      </c>
      <c r="Y14" s="12" t="s">
        <v>228</v>
      </c>
      <c r="Z14" s="12">
        <v>1686</v>
      </c>
      <c r="AA14" s="12">
        <v>2400</v>
      </c>
      <c r="AB14" s="12"/>
      <c r="AC14" s="12" t="s">
        <v>227</v>
      </c>
      <c r="AD14" s="12">
        <v>325</v>
      </c>
      <c r="AE14" s="12" t="s">
        <v>226</v>
      </c>
      <c r="AF14" s="12" t="s">
        <v>56</v>
      </c>
      <c r="AG14" s="13"/>
      <c r="AH14" s="69"/>
      <c r="AI14" s="12"/>
      <c r="AJ14" s="12"/>
      <c r="AK14" s="12"/>
      <c r="AL14" s="12"/>
      <c r="AM14" s="12"/>
      <c r="AN14" s="12"/>
      <c r="AO14" s="12"/>
      <c r="AP14" s="12"/>
      <c r="AQ14" s="166">
        <v>406</v>
      </c>
      <c r="AR14" s="12">
        <v>696</v>
      </c>
      <c r="AS14" s="12" t="s">
        <v>213</v>
      </c>
      <c r="AT14" s="12"/>
      <c r="AU14" s="37"/>
      <c r="AV14" s="12"/>
      <c r="AW14" s="11"/>
      <c r="AX14" s="148" t="s">
        <v>185</v>
      </c>
      <c r="AY14" s="12"/>
      <c r="AZ14" s="12"/>
      <c r="BA14" s="12"/>
      <c r="BB14" s="12"/>
      <c r="BC14" s="12"/>
      <c r="BD14" s="12" t="s">
        <v>293</v>
      </c>
      <c r="BE14" s="12"/>
      <c r="BF14" s="12"/>
      <c r="BG14" s="55"/>
      <c r="BH14" s="42"/>
      <c r="BI14" s="71"/>
      <c r="BJ14" s="12"/>
      <c r="BK14" s="37"/>
      <c r="BL14" s="12"/>
      <c r="BM14" s="13"/>
      <c r="BN14" s="125"/>
      <c r="BO14" s="178" t="s">
        <v>316</v>
      </c>
      <c r="BP14" s="97"/>
      <c r="BQ14" s="97"/>
      <c r="BR14" s="98" t="s">
        <v>163</v>
      </c>
      <c r="BS14" s="17" t="s">
        <v>162</v>
      </c>
      <c r="BT14" s="98">
        <v>123</v>
      </c>
      <c r="BU14" s="17" t="s">
        <v>64</v>
      </c>
      <c r="BV14" s="98">
        <v>1114</v>
      </c>
      <c r="BW14" s="98">
        <v>1800</v>
      </c>
      <c r="BX14" s="98"/>
      <c r="BY14" s="17" t="s">
        <v>154</v>
      </c>
      <c r="BZ14" s="98">
        <v>290</v>
      </c>
      <c r="CA14" s="98" t="s">
        <v>153</v>
      </c>
      <c r="CB14" s="17" t="s">
        <v>56</v>
      </c>
      <c r="CC14" s="109"/>
      <c r="CD14" s="30"/>
      <c r="CE14" s="31"/>
      <c r="CF14" s="31"/>
      <c r="CG14" s="31"/>
      <c r="CH14" s="31"/>
      <c r="CI14" s="31"/>
      <c r="CJ14" s="31"/>
      <c r="CK14" s="31"/>
      <c r="CL14" s="31"/>
      <c r="CM14" s="119"/>
      <c r="CN14" s="31"/>
      <c r="CO14" s="32"/>
      <c r="CP14" s="31"/>
      <c r="CQ14" s="31"/>
      <c r="CR14" s="32"/>
      <c r="CS14" s="33"/>
      <c r="CT14" s="73" t="s">
        <v>94</v>
      </c>
      <c r="CU14" s="58" t="s">
        <v>308</v>
      </c>
      <c r="CV14" s="58"/>
      <c r="CW14" s="58"/>
      <c r="CX14" s="58" t="s">
        <v>341</v>
      </c>
      <c r="CY14" s="58" t="s">
        <v>340</v>
      </c>
      <c r="CZ14" s="58">
        <v>568</v>
      </c>
      <c r="DA14" s="58" t="s">
        <v>101</v>
      </c>
      <c r="DB14" s="58">
        <v>4386</v>
      </c>
      <c r="DC14" s="58">
        <v>2400</v>
      </c>
      <c r="DD14" s="58"/>
      <c r="DE14" s="58" t="s">
        <v>100</v>
      </c>
      <c r="DF14" s="58">
        <v>272</v>
      </c>
      <c r="DG14" s="58" t="s">
        <v>98</v>
      </c>
      <c r="DH14" s="58" t="s">
        <v>56</v>
      </c>
      <c r="DI14" s="63"/>
      <c r="DJ14" s="69" t="s">
        <v>86</v>
      </c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37"/>
      <c r="DX14" s="12"/>
      <c r="DY14" s="13"/>
      <c r="DZ14" s="234"/>
      <c r="EA14" s="214"/>
      <c r="EB14" s="235" t="s">
        <v>48</v>
      </c>
      <c r="EC14" s="235"/>
      <c r="ED14" s="214"/>
      <c r="EE14" s="214"/>
      <c r="EF14" s="214"/>
      <c r="EG14" s="233" t="s">
        <v>49</v>
      </c>
      <c r="EH14" s="233"/>
      <c r="EI14" s="214" t="s">
        <v>335</v>
      </c>
      <c r="EJ14" s="214"/>
      <c r="EK14" s="211"/>
      <c r="EL14" s="212"/>
      <c r="EM14" s="212"/>
      <c r="EN14" s="212"/>
      <c r="EO14" s="212"/>
      <c r="EP14" s="212"/>
      <c r="EQ14" s="217"/>
      <c r="ER14" s="218"/>
      <c r="ES14" s="218"/>
      <c r="ET14" s="218"/>
      <c r="EU14" s="181"/>
    </row>
    <row r="15" spans="2:151" ht="35.1" customHeight="1" thickBot="1">
      <c r="B15" s="30"/>
      <c r="C15" s="9"/>
      <c r="D15" s="9"/>
      <c r="E15" s="9"/>
      <c r="F15" s="9"/>
      <c r="G15" s="9"/>
      <c r="H15" s="9"/>
      <c r="I15" s="9"/>
      <c r="J15" s="9"/>
      <c r="K15" s="9">
        <v>600</v>
      </c>
      <c r="L15" s="9"/>
      <c r="M15" s="38" t="s">
        <v>263</v>
      </c>
      <c r="N15" s="9"/>
      <c r="O15" s="29"/>
      <c r="P15" s="9"/>
      <c r="Q15" s="11"/>
      <c r="R15" s="19" t="s">
        <v>78</v>
      </c>
      <c r="S15" s="17"/>
      <c r="T15" s="17"/>
      <c r="U15" s="17"/>
      <c r="V15" s="17"/>
      <c r="W15" s="17">
        <v>1860</v>
      </c>
      <c r="X15" s="17">
        <v>323</v>
      </c>
      <c r="Y15" s="17" t="s">
        <v>235</v>
      </c>
      <c r="Z15" s="17">
        <f>W15+X15</f>
        <v>2183</v>
      </c>
      <c r="AA15" s="17">
        <v>600</v>
      </c>
      <c r="AB15" s="17"/>
      <c r="AC15" s="17" t="s">
        <v>230</v>
      </c>
      <c r="AD15" s="17">
        <v>326</v>
      </c>
      <c r="AE15" s="18" t="s">
        <v>229</v>
      </c>
      <c r="AF15" s="17" t="s">
        <v>56</v>
      </c>
      <c r="AG15" s="20"/>
      <c r="AH15" s="19"/>
      <c r="AI15" s="17"/>
      <c r="AJ15" s="17"/>
      <c r="AK15" s="17"/>
      <c r="AL15" s="17"/>
      <c r="AM15" s="17"/>
      <c r="AN15" s="17"/>
      <c r="AO15" s="17"/>
      <c r="AP15" s="17"/>
      <c r="AQ15" s="167"/>
      <c r="AR15" s="17"/>
      <c r="AS15" s="17"/>
      <c r="AT15" s="17"/>
      <c r="AU15" s="17"/>
      <c r="AV15" s="17"/>
      <c r="AW15" s="20"/>
      <c r="AX15" s="19" t="s">
        <v>78</v>
      </c>
      <c r="AY15" s="17"/>
      <c r="AZ15" s="17"/>
      <c r="BA15" s="17"/>
      <c r="BB15" s="17"/>
      <c r="BC15" s="17">
        <f>BF15-BD15</f>
        <v>327</v>
      </c>
      <c r="BD15" s="17">
        <v>28</v>
      </c>
      <c r="BE15" s="17" t="s">
        <v>188</v>
      </c>
      <c r="BF15" s="17">
        <v>355</v>
      </c>
      <c r="BG15" s="98">
        <v>2400</v>
      </c>
      <c r="BH15" s="17"/>
      <c r="BI15" s="130" t="s">
        <v>187</v>
      </c>
      <c r="BJ15" s="17">
        <v>318</v>
      </c>
      <c r="BK15" s="18" t="s">
        <v>186</v>
      </c>
      <c r="BL15" s="17" t="s">
        <v>56</v>
      </c>
      <c r="BM15" s="20"/>
      <c r="BN15" s="159"/>
      <c r="BO15" s="67"/>
      <c r="BP15" s="67"/>
      <c r="BQ15" s="67"/>
      <c r="BR15" s="67"/>
      <c r="BS15" s="67"/>
      <c r="BT15" s="67"/>
      <c r="BU15" s="9"/>
      <c r="BV15" s="67"/>
      <c r="BW15" s="67">
        <v>60</v>
      </c>
      <c r="BX15" s="67"/>
      <c r="BY15" s="9" t="s">
        <v>155</v>
      </c>
      <c r="BZ15" s="67"/>
      <c r="CA15" s="67"/>
      <c r="CB15" s="9"/>
      <c r="CC15" s="160"/>
      <c r="CD15" s="148"/>
      <c r="CE15" s="44"/>
      <c r="CF15" s="44"/>
      <c r="CG15" s="44"/>
      <c r="CH15" s="44"/>
      <c r="CI15" s="44"/>
      <c r="CJ15" s="61"/>
      <c r="CK15" s="44"/>
      <c r="CL15" s="61"/>
      <c r="CM15" s="122"/>
      <c r="CN15" s="44"/>
      <c r="CO15" s="44"/>
      <c r="CP15" s="44"/>
      <c r="CQ15" s="44"/>
      <c r="CR15" s="61"/>
      <c r="CS15" s="45"/>
      <c r="CT15" s="19" t="s">
        <v>78</v>
      </c>
      <c r="CU15" s="25" t="s">
        <v>309</v>
      </c>
      <c r="CV15" s="25"/>
      <c r="CW15" s="25"/>
      <c r="CX15" s="25"/>
      <c r="CY15" s="25">
        <f>DB15-CZ15</f>
        <v>1190</v>
      </c>
      <c r="CZ15" s="25">
        <v>8</v>
      </c>
      <c r="DA15" s="151" t="s">
        <v>104</v>
      </c>
      <c r="DB15" s="25">
        <v>1198</v>
      </c>
      <c r="DC15" s="25">
        <v>2400</v>
      </c>
      <c r="DD15" s="25"/>
      <c r="DE15" s="254" t="s">
        <v>103</v>
      </c>
      <c r="DF15" s="25">
        <v>279</v>
      </c>
      <c r="DG15" s="25" t="s">
        <v>102</v>
      </c>
      <c r="DH15" s="25" t="s">
        <v>56</v>
      </c>
      <c r="DI15" s="143"/>
      <c r="DJ15" s="73"/>
      <c r="DK15" s="59"/>
      <c r="DL15" s="59"/>
      <c r="DM15" s="58"/>
      <c r="DN15" s="58"/>
      <c r="DO15" s="58">
        <f>DR15-DP15</f>
        <v>747</v>
      </c>
      <c r="DP15" s="59">
        <v>358</v>
      </c>
      <c r="DQ15" s="21" t="s">
        <v>80</v>
      </c>
      <c r="DR15" s="58">
        <v>1105</v>
      </c>
      <c r="DS15" s="21">
        <v>2400</v>
      </c>
      <c r="DT15" s="21"/>
      <c r="DU15" s="58" t="s">
        <v>70</v>
      </c>
      <c r="DV15" s="59">
        <v>6</v>
      </c>
      <c r="DW15" s="60" t="s">
        <v>79</v>
      </c>
      <c r="DX15" s="59" t="s">
        <v>56</v>
      </c>
      <c r="DY15" s="63"/>
      <c r="DZ15" s="234"/>
      <c r="EA15" s="214"/>
      <c r="EB15" s="235"/>
      <c r="EC15" s="235"/>
      <c r="ED15" s="214"/>
      <c r="EE15" s="214"/>
      <c r="EF15" s="214"/>
      <c r="EG15" s="213" t="s">
        <v>50</v>
      </c>
      <c r="EH15" s="213"/>
      <c r="EI15" s="214"/>
      <c r="EJ15" s="214"/>
      <c r="EK15" s="211"/>
      <c r="EL15" s="212"/>
      <c r="EM15" s="212"/>
      <c r="EN15" s="212"/>
      <c r="EO15" s="212"/>
      <c r="EP15" s="212"/>
      <c r="EQ15" s="189"/>
      <c r="ER15" s="212"/>
      <c r="ES15" s="212"/>
      <c r="ET15" s="212"/>
      <c r="EU15" s="181"/>
    </row>
    <row r="16" spans="2:151" ht="35.1" customHeight="1" thickBot="1">
      <c r="B16" s="69"/>
      <c r="C16" s="12"/>
      <c r="D16" s="12"/>
      <c r="E16" s="12"/>
      <c r="F16" s="12"/>
      <c r="G16" s="12"/>
      <c r="H16" s="12"/>
      <c r="I16" s="12"/>
      <c r="J16" s="12"/>
      <c r="K16" s="12">
        <v>600</v>
      </c>
      <c r="L16" s="12"/>
      <c r="M16" s="71" t="s">
        <v>264</v>
      </c>
      <c r="N16" s="12"/>
      <c r="O16" s="37"/>
      <c r="P16" s="12"/>
      <c r="Q16" s="13"/>
      <c r="R16" s="30" t="s">
        <v>105</v>
      </c>
      <c r="S16" s="9"/>
      <c r="T16" s="9"/>
      <c r="U16" s="9"/>
      <c r="V16" s="9"/>
      <c r="W16" s="9"/>
      <c r="X16" s="9"/>
      <c r="Y16" s="168"/>
      <c r="Z16" s="9"/>
      <c r="AA16" s="9">
        <v>600</v>
      </c>
      <c r="AB16" s="9"/>
      <c r="AC16" s="9" t="s">
        <v>231</v>
      </c>
      <c r="AD16" s="9"/>
      <c r="AE16" s="29"/>
      <c r="AF16" s="9"/>
      <c r="AG16" s="11"/>
      <c r="AH16" s="30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29"/>
      <c r="AV16" s="9"/>
      <c r="AW16" s="11"/>
      <c r="AX16" s="69" t="s">
        <v>105</v>
      </c>
      <c r="AY16" s="12"/>
      <c r="AZ16" s="12"/>
      <c r="BA16" s="12"/>
      <c r="BB16" s="12"/>
      <c r="BC16" s="12"/>
      <c r="BD16" s="12"/>
      <c r="BE16" s="12"/>
      <c r="BF16" s="12"/>
      <c r="BG16" s="55"/>
      <c r="BH16" s="12"/>
      <c r="BI16" s="71"/>
      <c r="BJ16" s="12"/>
      <c r="BK16" s="37"/>
      <c r="BL16" s="12"/>
      <c r="BM16" s="13"/>
      <c r="BN16" s="30"/>
      <c r="BO16" s="9"/>
      <c r="BP16" s="9"/>
      <c r="BQ16" s="9"/>
      <c r="BR16" s="9"/>
      <c r="BS16" s="9"/>
      <c r="BT16" s="9"/>
      <c r="BU16" s="9"/>
      <c r="BV16" s="9"/>
      <c r="BW16" s="9">
        <v>60</v>
      </c>
      <c r="BX16" s="9"/>
      <c r="BY16" s="9" t="s">
        <v>156</v>
      </c>
      <c r="BZ16" s="9"/>
      <c r="CA16" s="29"/>
      <c r="CB16" s="32"/>
      <c r="CC16" s="11"/>
      <c r="CD16" s="19" t="s">
        <v>78</v>
      </c>
      <c r="CE16" s="24"/>
      <c r="CF16" s="24"/>
      <c r="CG16" s="24"/>
      <c r="CH16" s="24"/>
      <c r="CI16" s="24">
        <f>CL16-CJ16</f>
        <v>1393</v>
      </c>
      <c r="CJ16" s="25">
        <v>363</v>
      </c>
      <c r="CK16" s="120" t="s">
        <v>125</v>
      </c>
      <c r="CL16" s="25">
        <v>1756</v>
      </c>
      <c r="CM16" s="25">
        <v>2400</v>
      </c>
      <c r="CN16" s="24"/>
      <c r="CO16" s="25" t="s">
        <v>124</v>
      </c>
      <c r="CP16" s="24">
        <v>283</v>
      </c>
      <c r="CQ16" s="24" t="s">
        <v>129</v>
      </c>
      <c r="CR16" s="25" t="s">
        <v>56</v>
      </c>
      <c r="CS16" s="27"/>
      <c r="CT16" s="69" t="s">
        <v>105</v>
      </c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255"/>
      <c r="DF16" s="61"/>
      <c r="DG16" s="61"/>
      <c r="DH16" s="61"/>
      <c r="DI16" s="136"/>
      <c r="DJ16" s="75" t="s">
        <v>85</v>
      </c>
      <c r="DK16" s="24" t="s">
        <v>307</v>
      </c>
      <c r="DL16" s="24"/>
      <c r="DM16" s="25"/>
      <c r="DN16" s="25" t="s">
        <v>288</v>
      </c>
      <c r="DO16" s="25" t="s">
        <v>89</v>
      </c>
      <c r="DP16" s="25" t="s">
        <v>287</v>
      </c>
      <c r="DQ16" s="24" t="s">
        <v>80</v>
      </c>
      <c r="DR16" s="25">
        <f>2811+1082+21325</f>
        <v>25218</v>
      </c>
      <c r="DS16" s="17">
        <v>2400</v>
      </c>
      <c r="DT16" s="17"/>
      <c r="DU16" s="24" t="s">
        <v>70</v>
      </c>
      <c r="DV16" s="24">
        <v>530</v>
      </c>
      <c r="DW16" s="26" t="s">
        <v>81</v>
      </c>
      <c r="DX16" s="24" t="s">
        <v>56</v>
      </c>
      <c r="DY16" s="27"/>
      <c r="DZ16" s="234"/>
      <c r="EA16" s="214"/>
      <c r="EB16" s="235" t="s">
        <v>48</v>
      </c>
      <c r="EC16" s="235"/>
      <c r="ED16" s="214"/>
      <c r="EE16" s="214"/>
      <c r="EF16" s="214"/>
      <c r="EG16" s="233" t="s">
        <v>51</v>
      </c>
      <c r="EH16" s="233"/>
      <c r="EI16" s="237" t="s">
        <v>336</v>
      </c>
      <c r="EJ16" s="214"/>
      <c r="EK16" s="36"/>
      <c r="EL16" s="36"/>
      <c r="EM16" s="47"/>
      <c r="EN16" s="219" t="s">
        <v>31</v>
      </c>
      <c r="EO16" s="219"/>
      <c r="EP16" s="219"/>
      <c r="EQ16" s="219"/>
      <c r="ER16" s="219"/>
      <c r="ES16" s="36"/>
      <c r="ET16" s="36"/>
      <c r="EU16" s="15"/>
    </row>
    <row r="17" spans="2:151" ht="35.1" customHeight="1" thickBot="1">
      <c r="B17" s="182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109"/>
      <c r="R17" s="30" t="s">
        <v>236</v>
      </c>
      <c r="S17" s="9"/>
      <c r="T17" s="9"/>
      <c r="U17" s="9"/>
      <c r="V17" s="9"/>
      <c r="W17" s="9"/>
      <c r="X17" s="9"/>
      <c r="Y17" s="9"/>
      <c r="Z17" s="9"/>
      <c r="AA17" s="9">
        <v>600</v>
      </c>
      <c r="AB17" s="9"/>
      <c r="AC17" s="9" t="s">
        <v>232</v>
      </c>
      <c r="AD17" s="9"/>
      <c r="AE17" s="29"/>
      <c r="AF17" s="9"/>
      <c r="AG17" s="11"/>
      <c r="AH17" s="30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29"/>
      <c r="AV17" s="9"/>
      <c r="AW17" s="11"/>
      <c r="AX17" s="19" t="s">
        <v>78</v>
      </c>
      <c r="AY17" s="17" t="s">
        <v>319</v>
      </c>
      <c r="AZ17" s="17"/>
      <c r="BA17" s="17"/>
      <c r="BB17" s="17"/>
      <c r="BC17" s="17">
        <f>BF17-BD17</f>
        <v>706</v>
      </c>
      <c r="BD17" s="17">
        <v>188</v>
      </c>
      <c r="BE17" s="17" t="s">
        <v>147</v>
      </c>
      <c r="BF17" s="17">
        <v>894</v>
      </c>
      <c r="BG17" s="98">
        <v>2400</v>
      </c>
      <c r="BH17" s="17"/>
      <c r="BI17" s="130" t="s">
        <v>189</v>
      </c>
      <c r="BJ17" s="17">
        <v>309</v>
      </c>
      <c r="BK17" s="18" t="s">
        <v>190</v>
      </c>
      <c r="BL17" s="17" t="s">
        <v>56</v>
      </c>
      <c r="BM17" s="20"/>
      <c r="BN17" s="30"/>
      <c r="BO17" s="9"/>
      <c r="BP17" s="9"/>
      <c r="BQ17" s="9"/>
      <c r="BR17" s="9"/>
      <c r="BS17" s="9"/>
      <c r="BT17" s="9"/>
      <c r="BU17" s="9"/>
      <c r="BV17" s="9"/>
      <c r="BW17" s="9" t="s">
        <v>161</v>
      </c>
      <c r="BX17" s="9"/>
      <c r="BY17" s="9" t="s">
        <v>157</v>
      </c>
      <c r="BZ17" s="9"/>
      <c r="CA17" s="29"/>
      <c r="CB17" s="32"/>
      <c r="CC17" s="11"/>
      <c r="CD17" s="30" t="s">
        <v>105</v>
      </c>
      <c r="CE17" s="32"/>
      <c r="CF17" s="32"/>
      <c r="CG17" s="31"/>
      <c r="CH17" s="31"/>
      <c r="CI17" s="31"/>
      <c r="CJ17" s="32"/>
      <c r="CK17" s="31"/>
      <c r="CL17" s="31"/>
      <c r="CM17" s="32"/>
      <c r="CN17" s="31"/>
      <c r="CO17" s="32"/>
      <c r="CP17" s="32"/>
      <c r="CQ17" s="34"/>
      <c r="CR17" s="32"/>
      <c r="CS17" s="33"/>
      <c r="CT17" s="133"/>
      <c r="CU17" s="59" t="s">
        <v>310</v>
      </c>
      <c r="CV17" s="59"/>
      <c r="CW17" s="59"/>
      <c r="CX17" s="59"/>
      <c r="CY17" s="59" t="s">
        <v>73</v>
      </c>
      <c r="CZ17" s="59" t="s">
        <v>72</v>
      </c>
      <c r="DA17" s="59" t="s">
        <v>64</v>
      </c>
      <c r="DB17" s="59">
        <v>504</v>
      </c>
      <c r="DC17" s="59">
        <v>2400</v>
      </c>
      <c r="DD17" s="59"/>
      <c r="DE17" s="150" t="s">
        <v>103</v>
      </c>
      <c r="DF17" s="59">
        <v>276</v>
      </c>
      <c r="DG17" s="59" t="s">
        <v>102</v>
      </c>
      <c r="DH17" s="59" t="s">
        <v>56</v>
      </c>
      <c r="DI17" s="135"/>
      <c r="DJ17" s="30" t="s">
        <v>285</v>
      </c>
      <c r="DK17" s="9"/>
      <c r="DL17" s="9"/>
      <c r="DM17" s="9"/>
      <c r="DN17" s="9"/>
      <c r="DO17" s="9"/>
      <c r="DP17" s="9" t="s">
        <v>286</v>
      </c>
      <c r="DQ17" s="31"/>
      <c r="DR17" s="57"/>
      <c r="DS17" s="9"/>
      <c r="DT17" s="9"/>
      <c r="DU17" s="9"/>
      <c r="DV17" s="9"/>
      <c r="DW17" s="29" t="s">
        <v>82</v>
      </c>
      <c r="DX17" s="9"/>
      <c r="DY17" s="11"/>
      <c r="DZ17" s="234"/>
      <c r="EA17" s="214"/>
      <c r="EB17" s="235"/>
      <c r="EC17" s="235"/>
      <c r="ED17" s="214"/>
      <c r="EE17" s="214"/>
      <c r="EF17" s="214"/>
      <c r="EG17" s="236" t="s">
        <v>55</v>
      </c>
      <c r="EH17" s="236"/>
      <c r="EI17" s="214"/>
      <c r="EJ17" s="214"/>
      <c r="EK17" s="48"/>
      <c r="EL17" s="49"/>
      <c r="EM17" s="49"/>
      <c r="EN17" s="36"/>
      <c r="EO17" s="36"/>
      <c r="EP17" s="36"/>
      <c r="EQ17" s="36"/>
      <c r="ER17" s="36"/>
      <c r="ES17" s="49"/>
      <c r="ET17" s="49"/>
      <c r="EU17" s="50"/>
    </row>
    <row r="18" spans="2:151" ht="35.1" customHeight="1" thickBot="1">
      <c r="B18" s="183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184"/>
      <c r="R18" s="146" t="s">
        <v>237</v>
      </c>
      <c r="S18" s="9"/>
      <c r="T18" s="9"/>
      <c r="U18" s="9"/>
      <c r="V18" s="9"/>
      <c r="W18" s="9"/>
      <c r="X18" s="9"/>
      <c r="Y18" s="9"/>
      <c r="Z18" s="9"/>
      <c r="AA18" s="9">
        <v>600</v>
      </c>
      <c r="AB18" s="9"/>
      <c r="AC18" s="9" t="s">
        <v>233</v>
      </c>
      <c r="AD18" s="9"/>
      <c r="AE18" s="9"/>
      <c r="AF18" s="9"/>
      <c r="AG18" s="11"/>
      <c r="AH18" s="30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29"/>
      <c r="AV18" s="9"/>
      <c r="AW18" s="11"/>
      <c r="AX18" s="69" t="s">
        <v>105</v>
      </c>
      <c r="AY18" s="12"/>
      <c r="AZ18" s="12"/>
      <c r="BA18" s="12"/>
      <c r="BB18" s="12"/>
      <c r="BC18" s="12"/>
      <c r="BD18" s="12"/>
      <c r="BE18" s="12"/>
      <c r="BF18" s="12"/>
      <c r="BG18" s="55"/>
      <c r="BH18" s="12"/>
      <c r="BI18" s="71"/>
      <c r="BJ18" s="12"/>
      <c r="BK18" s="12"/>
      <c r="BL18" s="12"/>
      <c r="BM18" s="13"/>
      <c r="BN18" s="159"/>
      <c r="BO18" s="67"/>
      <c r="BP18" s="67"/>
      <c r="BQ18" s="67"/>
      <c r="BR18" s="67"/>
      <c r="BS18" s="67"/>
      <c r="BT18" s="67"/>
      <c r="BU18" s="9"/>
      <c r="BV18" s="67"/>
      <c r="BW18" s="67">
        <v>60</v>
      </c>
      <c r="BX18" s="67"/>
      <c r="BY18" s="9" t="s">
        <v>158</v>
      </c>
      <c r="BZ18" s="67"/>
      <c r="CA18" s="67"/>
      <c r="CB18" s="32"/>
      <c r="CC18" s="160"/>
      <c r="CD18" s="74" t="s">
        <v>126</v>
      </c>
      <c r="CE18" s="44"/>
      <c r="CF18" s="44"/>
      <c r="CG18" s="44"/>
      <c r="CH18" s="123"/>
      <c r="CI18" s="44"/>
      <c r="CJ18" s="44"/>
      <c r="CK18" s="44"/>
      <c r="CL18" s="44"/>
      <c r="CM18" s="61"/>
      <c r="CN18" s="61"/>
      <c r="CO18" s="61"/>
      <c r="CP18" s="44"/>
      <c r="CQ18" s="62"/>
      <c r="CR18" s="61"/>
      <c r="CS18" s="45"/>
      <c r="CT18" s="75"/>
      <c r="CU18" s="24" t="s">
        <v>311</v>
      </c>
      <c r="CV18" s="24"/>
      <c r="CW18" s="24"/>
      <c r="CX18" s="24"/>
      <c r="CY18" s="9">
        <f>DB18-CZ18</f>
        <v>205</v>
      </c>
      <c r="CZ18" s="9">
        <v>231</v>
      </c>
      <c r="DA18" s="32" t="s">
        <v>64</v>
      </c>
      <c r="DB18" s="9">
        <v>436</v>
      </c>
      <c r="DC18" s="24">
        <v>2100</v>
      </c>
      <c r="DD18" s="24"/>
      <c r="DE18" s="157" t="s">
        <v>106</v>
      </c>
      <c r="DF18" s="24">
        <v>278</v>
      </c>
      <c r="DG18" s="24" t="s">
        <v>102</v>
      </c>
      <c r="DH18" s="24" t="s">
        <v>56</v>
      </c>
      <c r="DI18" s="27"/>
      <c r="DJ18" s="148" t="s">
        <v>83</v>
      </c>
      <c r="DK18" s="44"/>
      <c r="DL18" s="44"/>
      <c r="DM18" s="44"/>
      <c r="DN18" s="44"/>
      <c r="DO18" s="44"/>
      <c r="DP18" s="61"/>
      <c r="DQ18" s="44"/>
      <c r="DR18" s="44"/>
      <c r="DS18" s="44"/>
      <c r="DT18" s="44"/>
      <c r="DU18" s="44"/>
      <c r="DV18" s="61"/>
      <c r="DW18" s="62"/>
      <c r="DX18" s="61"/>
      <c r="DY18" s="45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5"/>
      <c r="EK18" s="51"/>
      <c r="EL18" s="220" t="s">
        <v>29</v>
      </c>
      <c r="EM18" s="221"/>
      <c r="EN18" s="222"/>
      <c r="EO18" s="223"/>
      <c r="EP18" s="224"/>
      <c r="EQ18" s="225" t="s">
        <v>32</v>
      </c>
      <c r="ER18" s="226"/>
      <c r="ES18" s="227"/>
      <c r="ET18" s="223" t="s">
        <v>33</v>
      </c>
      <c r="EU18" s="224"/>
    </row>
    <row r="19" spans="2:151" ht="35.1" customHeight="1" thickBot="1">
      <c r="B19" s="183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84"/>
      <c r="R19" s="69"/>
      <c r="S19" s="12"/>
      <c r="T19" s="12"/>
      <c r="U19" s="12"/>
      <c r="V19" s="12"/>
      <c r="W19" s="12"/>
      <c r="X19" s="12"/>
      <c r="Y19" s="12"/>
      <c r="Z19" s="12"/>
      <c r="AA19" s="12">
        <v>2400</v>
      </c>
      <c r="AB19" s="12"/>
      <c r="AC19" s="12" t="s">
        <v>234</v>
      </c>
      <c r="AD19" s="12"/>
      <c r="AE19" s="37"/>
      <c r="AF19" s="12"/>
      <c r="AG19" s="13"/>
      <c r="AH19" s="30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29"/>
      <c r="AV19" s="9"/>
      <c r="AW19" s="11"/>
      <c r="AX19" s="19" t="s">
        <v>78</v>
      </c>
      <c r="AY19" s="17" t="s">
        <v>320</v>
      </c>
      <c r="AZ19" s="17"/>
      <c r="BA19" s="17"/>
      <c r="BB19" s="17"/>
      <c r="BC19" s="17">
        <f>BF19-BD19</f>
        <v>964</v>
      </c>
      <c r="BD19" s="17">
        <v>233</v>
      </c>
      <c r="BE19" s="17" t="s">
        <v>147</v>
      </c>
      <c r="BF19" s="17">
        <v>1197</v>
      </c>
      <c r="BG19" s="161">
        <v>1200</v>
      </c>
      <c r="BH19" s="17"/>
      <c r="BI19" s="17" t="s">
        <v>191</v>
      </c>
      <c r="BJ19" s="17">
        <v>311</v>
      </c>
      <c r="BK19" s="18" t="s">
        <v>190</v>
      </c>
      <c r="BL19" s="17" t="s">
        <v>56</v>
      </c>
      <c r="BM19" s="20"/>
      <c r="BN19" s="76"/>
      <c r="BO19" s="9"/>
      <c r="BP19" s="9"/>
      <c r="BQ19" s="9"/>
      <c r="BR19" s="31"/>
      <c r="BS19" s="31"/>
      <c r="BT19" s="9"/>
      <c r="BU19" s="9"/>
      <c r="BV19" s="9"/>
      <c r="BW19" s="9">
        <v>60</v>
      </c>
      <c r="BX19" s="9"/>
      <c r="BY19" s="9" t="s">
        <v>159</v>
      </c>
      <c r="BZ19" s="9"/>
      <c r="CA19" s="29"/>
      <c r="CB19" s="9"/>
      <c r="CC19" s="11"/>
      <c r="CD19" s="19" t="s">
        <v>132</v>
      </c>
      <c r="CE19" s="17" t="s">
        <v>313</v>
      </c>
      <c r="CF19" s="17"/>
      <c r="CG19" s="17"/>
      <c r="CH19" s="24"/>
      <c r="CI19" s="24">
        <f>CL19-446-465</f>
        <v>610</v>
      </c>
      <c r="CJ19" s="17" t="s">
        <v>339</v>
      </c>
      <c r="CK19" s="120" t="s">
        <v>125</v>
      </c>
      <c r="CL19" s="17">
        <v>1521</v>
      </c>
      <c r="CM19" s="25">
        <v>2400</v>
      </c>
      <c r="CN19" s="24"/>
      <c r="CO19" s="24" t="s">
        <v>131</v>
      </c>
      <c r="CP19" s="17">
        <v>285</v>
      </c>
      <c r="CQ19" s="17" t="s">
        <v>130</v>
      </c>
      <c r="CR19" s="25" t="s">
        <v>56</v>
      </c>
      <c r="CS19" s="20"/>
      <c r="CT19" s="30" t="s">
        <v>78</v>
      </c>
      <c r="CU19" s="9"/>
      <c r="CV19" s="9"/>
      <c r="CW19" s="9"/>
      <c r="CX19" s="9"/>
      <c r="CY19" s="9"/>
      <c r="CZ19" s="9"/>
      <c r="DA19" s="32"/>
      <c r="DB19" s="9"/>
      <c r="DC19" s="9">
        <v>75</v>
      </c>
      <c r="DD19" s="9"/>
      <c r="DE19" s="9" t="s">
        <v>107</v>
      </c>
      <c r="DF19" s="9"/>
      <c r="DG19" s="9"/>
      <c r="DH19" s="9"/>
      <c r="DI19" s="11"/>
      <c r="DJ19" s="75" t="s">
        <v>85</v>
      </c>
      <c r="DK19" s="17"/>
      <c r="DL19" s="17"/>
      <c r="DM19" s="17"/>
      <c r="DN19" s="17"/>
      <c r="DO19" s="17">
        <f>DR19-244-119</f>
        <v>322</v>
      </c>
      <c r="DP19" s="17" t="s">
        <v>289</v>
      </c>
      <c r="DQ19" s="24" t="s">
        <v>80</v>
      </c>
      <c r="DR19" s="17">
        <v>685</v>
      </c>
      <c r="DS19" s="17">
        <v>2400</v>
      </c>
      <c r="DT19" s="17"/>
      <c r="DU19" s="24" t="s">
        <v>70</v>
      </c>
      <c r="DV19" s="17">
        <v>7</v>
      </c>
      <c r="DW19" s="18" t="s">
        <v>84</v>
      </c>
      <c r="DX19" s="17" t="s">
        <v>56</v>
      </c>
      <c r="DY19" s="20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5"/>
      <c r="EK19" s="51"/>
      <c r="EL19" s="220" t="s">
        <v>29</v>
      </c>
      <c r="EM19" s="221"/>
      <c r="EN19" s="222"/>
      <c r="EO19" s="223"/>
      <c r="EP19" s="224"/>
      <c r="EQ19" s="228" t="s">
        <v>53</v>
      </c>
      <c r="ER19" s="229"/>
      <c r="ES19" s="230"/>
      <c r="ET19" s="223" t="s">
        <v>33</v>
      </c>
      <c r="EU19" s="224"/>
    </row>
    <row r="20" spans="2:151" ht="35.1" customHeight="1" thickBot="1">
      <c r="B20" s="183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184"/>
      <c r="R20" s="30" t="s">
        <v>243</v>
      </c>
      <c r="S20" s="9"/>
      <c r="T20" s="9"/>
      <c r="U20" s="9"/>
      <c r="V20" s="9"/>
      <c r="W20" s="9">
        <f>Z20-X20</f>
        <v>1486</v>
      </c>
      <c r="X20" s="9">
        <v>68</v>
      </c>
      <c r="Y20" s="9" t="s">
        <v>242</v>
      </c>
      <c r="Z20" s="9">
        <v>1554</v>
      </c>
      <c r="AA20" s="9">
        <v>600</v>
      </c>
      <c r="AB20" s="9"/>
      <c r="AC20" s="9" t="s">
        <v>238</v>
      </c>
      <c r="AD20" s="9">
        <v>709</v>
      </c>
      <c r="AE20" s="29" t="s">
        <v>229</v>
      </c>
      <c r="AF20" s="9" t="s">
        <v>56</v>
      </c>
      <c r="AG20" s="11"/>
      <c r="AH20" s="69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71"/>
      <c r="AT20" s="12"/>
      <c r="AU20" s="37"/>
      <c r="AV20" s="12"/>
      <c r="AW20" s="13"/>
      <c r="AX20" s="69" t="s">
        <v>105</v>
      </c>
      <c r="AY20" s="12"/>
      <c r="AZ20" s="12"/>
      <c r="BA20" s="12"/>
      <c r="BB20" s="12"/>
      <c r="BC20" s="12"/>
      <c r="BD20" s="12"/>
      <c r="BE20" s="12"/>
      <c r="BF20" s="12"/>
      <c r="BG20" s="111">
        <v>1200</v>
      </c>
      <c r="BH20" s="12"/>
      <c r="BI20" s="12" t="s">
        <v>192</v>
      </c>
      <c r="BJ20" s="12"/>
      <c r="BK20" s="37"/>
      <c r="BL20" s="12"/>
      <c r="BM20" s="13"/>
      <c r="BN20" s="30"/>
      <c r="BO20" s="9"/>
      <c r="BP20" s="9"/>
      <c r="BQ20" s="9"/>
      <c r="BR20" s="9"/>
      <c r="BS20" s="9"/>
      <c r="BT20" s="9"/>
      <c r="BU20" s="9"/>
      <c r="BV20" s="9"/>
      <c r="BW20" s="9">
        <v>75</v>
      </c>
      <c r="BX20" s="9"/>
      <c r="BY20" s="9" t="s">
        <v>107</v>
      </c>
      <c r="BZ20" s="9"/>
      <c r="CA20" s="9"/>
      <c r="CB20" s="9"/>
      <c r="CC20" s="11"/>
      <c r="CD20" s="148" t="s">
        <v>133</v>
      </c>
      <c r="CE20" s="12"/>
      <c r="CF20" s="12"/>
      <c r="CG20" s="12"/>
      <c r="CH20" s="12"/>
      <c r="CI20" s="44"/>
      <c r="CJ20" s="12" t="s">
        <v>291</v>
      </c>
      <c r="CK20" s="44"/>
      <c r="CL20" s="12"/>
      <c r="CM20" s="61"/>
      <c r="CN20" s="152"/>
      <c r="CO20" s="61"/>
      <c r="CP20" s="12"/>
      <c r="CQ20" s="37"/>
      <c r="CR20" s="61"/>
      <c r="CS20" s="13"/>
      <c r="CT20" s="30" t="s">
        <v>105</v>
      </c>
      <c r="CU20" s="9"/>
      <c r="CV20" s="9"/>
      <c r="CW20" s="9"/>
      <c r="CX20" s="9"/>
      <c r="CY20" s="9"/>
      <c r="CZ20" s="9"/>
      <c r="DA20" s="9"/>
      <c r="DB20" s="9"/>
      <c r="DC20" s="110">
        <v>75</v>
      </c>
      <c r="DD20" s="9"/>
      <c r="DE20" s="9" t="s">
        <v>108</v>
      </c>
      <c r="DF20" s="9"/>
      <c r="DG20" s="9"/>
      <c r="DH20" s="9"/>
      <c r="DI20" s="11"/>
      <c r="DJ20" s="149" t="s">
        <v>88</v>
      </c>
      <c r="DK20" s="31"/>
      <c r="DL20" s="31"/>
      <c r="DM20" s="31"/>
      <c r="DN20" s="31"/>
      <c r="DO20" s="31"/>
      <c r="DP20" s="31" t="s">
        <v>290</v>
      </c>
      <c r="DQ20" s="31"/>
      <c r="DR20" s="31"/>
      <c r="DS20" s="31"/>
      <c r="DT20" s="31"/>
      <c r="DU20" s="31"/>
      <c r="DV20" s="31"/>
      <c r="DW20" s="31"/>
      <c r="DX20" s="31"/>
      <c r="DY20" s="33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5"/>
      <c r="EK20" s="52"/>
      <c r="EL20" s="179" t="s">
        <v>34</v>
      </c>
      <c r="EM20" s="179"/>
      <c r="EN20" s="179"/>
      <c r="EO20" s="179"/>
      <c r="EP20" s="179" t="s">
        <v>35</v>
      </c>
      <c r="EQ20" s="179"/>
      <c r="ER20" s="179"/>
      <c r="ES20" s="179" t="s">
        <v>36</v>
      </c>
      <c r="ET20" s="179"/>
      <c r="EU20" s="181"/>
    </row>
    <row r="21" spans="2:151" ht="35.1" customHeight="1" thickBot="1">
      <c r="B21" s="18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84"/>
      <c r="R21" s="30" t="s">
        <v>244</v>
      </c>
      <c r="S21" s="9"/>
      <c r="T21" s="9"/>
      <c r="U21" s="9"/>
      <c r="V21" s="9"/>
      <c r="W21" s="9"/>
      <c r="X21" s="9"/>
      <c r="Y21" s="9"/>
      <c r="Z21" s="9"/>
      <c r="AA21" s="9">
        <v>600</v>
      </c>
      <c r="AB21" s="9"/>
      <c r="AC21" s="9" t="s">
        <v>239</v>
      </c>
      <c r="AD21" s="9"/>
      <c r="AE21" s="29"/>
      <c r="AF21" s="9"/>
      <c r="AG21" s="11"/>
      <c r="AH21" s="19" t="s">
        <v>276</v>
      </c>
      <c r="AI21" s="17" t="s">
        <v>326</v>
      </c>
      <c r="AJ21" s="17"/>
      <c r="AK21" s="17"/>
      <c r="AL21" s="17"/>
      <c r="AM21" s="17">
        <f>AP21-AN21</f>
        <v>3618</v>
      </c>
      <c r="AN21" s="17">
        <v>702</v>
      </c>
      <c r="AO21" s="17" t="s">
        <v>80</v>
      </c>
      <c r="AP21" s="17">
        <v>4320</v>
      </c>
      <c r="AQ21" s="17">
        <v>2400</v>
      </c>
      <c r="AR21" s="17"/>
      <c r="AS21" s="252" t="s">
        <v>275</v>
      </c>
      <c r="AT21" s="17">
        <v>324</v>
      </c>
      <c r="AU21" s="17" t="s">
        <v>222</v>
      </c>
      <c r="AV21" s="17" t="s">
        <v>56</v>
      </c>
      <c r="AW21" s="20"/>
      <c r="AX21" s="162"/>
      <c r="AY21" s="98" t="s">
        <v>321</v>
      </c>
      <c r="AZ21" s="98"/>
      <c r="BA21" s="98"/>
      <c r="BB21" s="98"/>
      <c r="BC21" s="98">
        <f>BF21-BD21</f>
        <v>794</v>
      </c>
      <c r="BD21" s="98">
        <v>388</v>
      </c>
      <c r="BE21" s="17" t="s">
        <v>147</v>
      </c>
      <c r="BF21" s="98">
        <v>1182</v>
      </c>
      <c r="BG21" s="161">
        <v>1200</v>
      </c>
      <c r="BH21" s="98"/>
      <c r="BI21" s="17" t="s">
        <v>194</v>
      </c>
      <c r="BJ21" s="98">
        <v>310</v>
      </c>
      <c r="BK21" s="98" t="s">
        <v>193</v>
      </c>
      <c r="BL21" s="98" t="s">
        <v>56</v>
      </c>
      <c r="BM21" s="163"/>
      <c r="BN21" s="30"/>
      <c r="BO21" s="9"/>
      <c r="BP21" s="9"/>
      <c r="BQ21" s="9"/>
      <c r="BR21" s="31"/>
      <c r="BS21" s="31"/>
      <c r="BT21" s="9"/>
      <c r="BU21" s="9"/>
      <c r="BV21" s="9"/>
      <c r="BW21" s="9">
        <v>75</v>
      </c>
      <c r="BX21" s="9"/>
      <c r="BY21" s="9" t="s">
        <v>108</v>
      </c>
      <c r="BZ21" s="9"/>
      <c r="CA21" s="9"/>
      <c r="CB21" s="9"/>
      <c r="CC21" s="11"/>
      <c r="CD21" s="19"/>
      <c r="CE21" s="17" t="s">
        <v>311</v>
      </c>
      <c r="CF21" s="17"/>
      <c r="CG21" s="17"/>
      <c r="CH21" s="17"/>
      <c r="CI21" s="17">
        <f>CL21-CJ21</f>
        <v>3988</v>
      </c>
      <c r="CJ21" s="17">
        <v>690</v>
      </c>
      <c r="CK21" s="17" t="s">
        <v>140</v>
      </c>
      <c r="CL21" s="17">
        <v>4678</v>
      </c>
      <c r="CM21" s="17">
        <v>800</v>
      </c>
      <c r="CN21" s="17"/>
      <c r="CO21" s="24" t="s">
        <v>135</v>
      </c>
      <c r="CP21" s="17">
        <v>286</v>
      </c>
      <c r="CQ21" s="17" t="s">
        <v>134</v>
      </c>
      <c r="CR21" s="17" t="s">
        <v>56</v>
      </c>
      <c r="CS21" s="20"/>
      <c r="CT21" s="30"/>
      <c r="CU21" s="9"/>
      <c r="CV21" s="9"/>
      <c r="CW21" s="9"/>
      <c r="CX21" s="9"/>
      <c r="CY21" s="9"/>
      <c r="CZ21" s="9"/>
      <c r="DA21" s="9"/>
      <c r="DB21" s="9"/>
      <c r="DC21" s="110">
        <v>75</v>
      </c>
      <c r="DD21" s="9"/>
      <c r="DE21" s="9" t="s">
        <v>109</v>
      </c>
      <c r="DF21" s="9"/>
      <c r="DG21" s="9"/>
      <c r="DH21" s="9"/>
      <c r="DI21" s="11"/>
      <c r="DJ21" s="148" t="s">
        <v>87</v>
      </c>
      <c r="DK21" s="12"/>
      <c r="DL21" s="12"/>
      <c r="DM21" s="12"/>
      <c r="DN21" s="12"/>
      <c r="DO21" s="12"/>
      <c r="DP21" s="12"/>
      <c r="DQ21" s="44"/>
      <c r="DR21" s="12"/>
      <c r="DS21" s="12"/>
      <c r="DT21" s="12"/>
      <c r="DU21" s="12"/>
      <c r="DV21" s="12"/>
      <c r="DW21" s="37"/>
      <c r="DX21" s="12"/>
      <c r="DY21" s="13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5"/>
      <c r="EK21" s="52"/>
      <c r="EL21" s="179" t="s">
        <v>37</v>
      </c>
      <c r="EM21" s="179"/>
      <c r="EN21" s="179"/>
      <c r="EO21" s="231" t="s">
        <v>38</v>
      </c>
      <c r="EP21" s="231"/>
      <c r="EQ21" s="231"/>
      <c r="ER21" s="231" t="s">
        <v>39</v>
      </c>
      <c r="ES21" s="231"/>
      <c r="ET21" s="231"/>
      <c r="EU21" s="232"/>
    </row>
    <row r="22" spans="2:151" ht="35.1" customHeight="1" thickBot="1">
      <c r="B22" s="18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84"/>
      <c r="R22" s="30"/>
      <c r="S22" s="9"/>
      <c r="T22" s="9"/>
      <c r="U22" s="9"/>
      <c r="V22" s="9"/>
      <c r="W22" s="9"/>
      <c r="X22" s="9"/>
      <c r="Y22" s="9"/>
      <c r="Z22" s="9"/>
      <c r="AA22" s="9">
        <v>600</v>
      </c>
      <c r="AB22" s="9"/>
      <c r="AC22" s="9" t="s">
        <v>240</v>
      </c>
      <c r="AD22" s="9"/>
      <c r="AE22" s="29"/>
      <c r="AF22" s="9"/>
      <c r="AG22" s="11"/>
      <c r="AH22" s="69" t="s">
        <v>277</v>
      </c>
      <c r="AI22" s="12"/>
      <c r="AJ22" s="12"/>
      <c r="AK22" s="12"/>
      <c r="AL22" s="12"/>
      <c r="AM22" s="12"/>
      <c r="AN22" s="12"/>
      <c r="AO22" s="12"/>
      <c r="AP22" s="170"/>
      <c r="AQ22" s="71"/>
      <c r="AR22" s="12"/>
      <c r="AS22" s="253"/>
      <c r="AT22" s="12"/>
      <c r="AU22" s="12"/>
      <c r="AV22" s="12"/>
      <c r="AW22" s="13"/>
      <c r="AX22" s="30"/>
      <c r="AY22" s="9" t="s">
        <v>322</v>
      </c>
      <c r="AZ22" s="9"/>
      <c r="BA22" s="9"/>
      <c r="BB22" s="9"/>
      <c r="BC22" s="9"/>
      <c r="BD22" s="9"/>
      <c r="BE22" s="9"/>
      <c r="BF22" s="9"/>
      <c r="BG22" s="126">
        <v>1200</v>
      </c>
      <c r="BH22" s="9"/>
      <c r="BI22" s="9" t="s">
        <v>195</v>
      </c>
      <c r="BJ22" s="9"/>
      <c r="BK22" s="9"/>
      <c r="BL22" s="9"/>
      <c r="BM22" s="11"/>
      <c r="BN22" s="30"/>
      <c r="BO22" s="9"/>
      <c r="BP22" s="9"/>
      <c r="BQ22" s="9"/>
      <c r="BR22" s="9"/>
      <c r="BS22" s="9"/>
      <c r="BT22" s="9"/>
      <c r="BU22" s="9"/>
      <c r="BV22" s="9"/>
      <c r="BW22" s="9">
        <v>75</v>
      </c>
      <c r="BX22" s="9"/>
      <c r="BY22" s="9" t="s">
        <v>160</v>
      </c>
      <c r="BZ22" s="9"/>
      <c r="CA22" s="29"/>
      <c r="CB22" s="9"/>
      <c r="CC22" s="11"/>
      <c r="CD22" s="30"/>
      <c r="CE22" s="9"/>
      <c r="CF22" s="9"/>
      <c r="CG22" s="9"/>
      <c r="CH22" s="9"/>
      <c r="CI22" s="9"/>
      <c r="CJ22" s="9"/>
      <c r="CK22" s="31"/>
      <c r="CL22" s="9"/>
      <c r="CM22" s="38">
        <v>800</v>
      </c>
      <c r="CN22" s="9"/>
      <c r="CO22" s="38" t="s">
        <v>136</v>
      </c>
      <c r="CP22" s="9"/>
      <c r="CQ22" s="29"/>
      <c r="CR22" s="9"/>
      <c r="CS22" s="11"/>
      <c r="CT22" s="69"/>
      <c r="CU22" s="12"/>
      <c r="CV22" s="12"/>
      <c r="CW22" s="12"/>
      <c r="CX22" s="12"/>
      <c r="CY22" s="12"/>
      <c r="CZ22" s="12"/>
      <c r="DA22" s="12"/>
      <c r="DB22" s="12"/>
      <c r="DC22" s="111">
        <v>75</v>
      </c>
      <c r="DD22" s="12"/>
      <c r="DE22" s="12" t="s">
        <v>110</v>
      </c>
      <c r="DF22" s="12"/>
      <c r="DG22" s="12"/>
      <c r="DH22" s="12"/>
      <c r="DI22" s="13"/>
      <c r="DJ22" s="75" t="s">
        <v>278</v>
      </c>
      <c r="DK22" s="25" t="s">
        <v>299</v>
      </c>
      <c r="DL22" s="25"/>
      <c r="DM22" s="24"/>
      <c r="DN22" s="24" t="s">
        <v>298</v>
      </c>
      <c r="DO22" s="24" t="s">
        <v>89</v>
      </c>
      <c r="DP22" s="25">
        <v>652</v>
      </c>
      <c r="DQ22" s="24" t="s">
        <v>90</v>
      </c>
      <c r="DR22" s="24" t="s">
        <v>127</v>
      </c>
      <c r="DS22" s="17">
        <v>2400</v>
      </c>
      <c r="DT22" s="17"/>
      <c r="DU22" s="24" t="s">
        <v>70</v>
      </c>
      <c r="DV22" s="25">
        <v>532</v>
      </c>
      <c r="DW22" s="26" t="s">
        <v>300</v>
      </c>
      <c r="DX22" s="25" t="s">
        <v>56</v>
      </c>
      <c r="DY22" s="27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4"/>
      <c r="EK22" s="16"/>
      <c r="EL22" s="14"/>
      <c r="EM22" s="14"/>
      <c r="EN22" s="14"/>
      <c r="EO22" s="14"/>
      <c r="EP22" s="14"/>
      <c r="EQ22" s="14"/>
      <c r="ER22" s="14"/>
      <c r="ES22" s="14"/>
      <c r="ET22" s="14"/>
      <c r="EU22" s="15"/>
    </row>
    <row r="23" spans="2:151" ht="35.1" customHeight="1" thickBot="1">
      <c r="B23" s="185"/>
      <c r="C23" s="12"/>
      <c r="D23" s="12"/>
      <c r="E23" s="12"/>
      <c r="F23" s="12"/>
      <c r="G23" s="12"/>
      <c r="H23" s="71"/>
      <c r="I23" s="12"/>
      <c r="J23" s="12"/>
      <c r="K23" s="12"/>
      <c r="L23" s="12"/>
      <c r="M23" s="12"/>
      <c r="N23" s="12"/>
      <c r="O23" s="37"/>
      <c r="P23" s="12"/>
      <c r="Q23" s="13"/>
      <c r="R23" s="30"/>
      <c r="S23" s="9"/>
      <c r="T23" s="9"/>
      <c r="U23" s="9"/>
      <c r="V23" s="9"/>
      <c r="W23" s="9"/>
      <c r="X23" s="9"/>
      <c r="Y23" s="9"/>
      <c r="Z23" s="9"/>
      <c r="AA23" s="9">
        <v>600</v>
      </c>
      <c r="AB23" s="9"/>
      <c r="AC23" s="9" t="s">
        <v>241</v>
      </c>
      <c r="AD23" s="9"/>
      <c r="AE23" s="9"/>
      <c r="AF23" s="9"/>
      <c r="AG23" s="11"/>
      <c r="AH23" s="142"/>
      <c r="AI23" s="61"/>
      <c r="AJ23" s="61"/>
      <c r="AK23" s="61"/>
      <c r="AL23" s="61"/>
      <c r="AM23" s="61"/>
      <c r="AN23" s="61"/>
      <c r="AO23" s="61"/>
      <c r="AP23" s="61"/>
      <c r="AQ23" s="141"/>
      <c r="AR23" s="61"/>
      <c r="AS23" s="141"/>
      <c r="AT23" s="61"/>
      <c r="AU23" s="137"/>
      <c r="AV23" s="61"/>
      <c r="AW23" s="136"/>
      <c r="AX23" s="159"/>
      <c r="AY23" s="67"/>
      <c r="AZ23" s="67"/>
      <c r="BA23" s="67"/>
      <c r="BB23" s="67"/>
      <c r="BC23" s="67"/>
      <c r="BD23" s="67"/>
      <c r="BE23" s="67"/>
      <c r="BF23" s="67"/>
      <c r="BG23" s="127">
        <v>1200</v>
      </c>
      <c r="BH23" s="67"/>
      <c r="BI23" s="38" t="s">
        <v>196</v>
      </c>
      <c r="BJ23" s="67"/>
      <c r="BK23" s="67"/>
      <c r="BL23" s="9"/>
      <c r="BM23" s="160"/>
      <c r="BN23" s="69"/>
      <c r="BO23" s="12"/>
      <c r="BP23" s="12"/>
      <c r="BQ23" s="12"/>
      <c r="BR23" s="12"/>
      <c r="BS23" s="12"/>
      <c r="BT23" s="12"/>
      <c r="BU23" s="12"/>
      <c r="BV23" s="12"/>
      <c r="BW23" s="12">
        <v>75</v>
      </c>
      <c r="BX23" s="12"/>
      <c r="BY23" s="12" t="s">
        <v>110</v>
      </c>
      <c r="BZ23" s="12"/>
      <c r="CA23" s="37"/>
      <c r="CB23" s="12"/>
      <c r="CC23" s="13"/>
      <c r="CD23" s="30"/>
      <c r="CE23" s="9"/>
      <c r="CF23" s="9"/>
      <c r="CG23" s="9"/>
      <c r="CH23" s="9"/>
      <c r="CI23" s="9"/>
      <c r="CJ23" s="9"/>
      <c r="CK23" s="9"/>
      <c r="CL23" s="9"/>
      <c r="CM23" s="9">
        <v>266</v>
      </c>
      <c r="CN23" s="9">
        <v>667</v>
      </c>
      <c r="CO23" s="9" t="s">
        <v>137</v>
      </c>
      <c r="CP23" s="9"/>
      <c r="CQ23" s="29"/>
      <c r="CR23" s="9"/>
      <c r="CS23" s="11"/>
      <c r="CT23" s="19" t="s">
        <v>78</v>
      </c>
      <c r="CU23" s="9" t="s">
        <v>312</v>
      </c>
      <c r="CV23" s="9"/>
      <c r="CW23" s="9"/>
      <c r="CX23" s="9"/>
      <c r="CY23" s="9" t="s">
        <v>73</v>
      </c>
      <c r="CZ23" s="9" t="s">
        <v>72</v>
      </c>
      <c r="DA23" s="25" t="s">
        <v>64</v>
      </c>
      <c r="DB23" s="9">
        <v>581</v>
      </c>
      <c r="DC23" s="110">
        <v>400</v>
      </c>
      <c r="DD23" s="9"/>
      <c r="DE23" s="9" t="s">
        <v>111</v>
      </c>
      <c r="DF23" s="9">
        <v>277</v>
      </c>
      <c r="DG23" s="9" t="s">
        <v>102</v>
      </c>
      <c r="DH23" s="9" t="s">
        <v>56</v>
      </c>
      <c r="DI23" s="11"/>
      <c r="DJ23" s="172" t="s">
        <v>279</v>
      </c>
      <c r="DK23" s="173"/>
      <c r="DL23" s="173"/>
      <c r="DM23" s="174"/>
      <c r="DN23" s="174"/>
      <c r="DO23" s="174"/>
      <c r="DP23" s="174"/>
      <c r="DQ23" s="173"/>
      <c r="DR23" s="174"/>
      <c r="DS23" s="173"/>
      <c r="DT23" s="173"/>
      <c r="DU23" s="173"/>
      <c r="DV23" s="174"/>
      <c r="DW23" s="175"/>
      <c r="DX23" s="174"/>
      <c r="DY23" s="176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5"/>
      <c r="EK23" s="16"/>
      <c r="EL23" s="35"/>
      <c r="EM23" s="35"/>
      <c r="EN23" s="35"/>
      <c r="EO23" s="14"/>
      <c r="EP23" s="14"/>
      <c r="EQ23" s="14"/>
      <c r="ER23" s="14"/>
      <c r="ES23" s="14"/>
      <c r="ET23" s="14"/>
      <c r="EU23" s="15"/>
    </row>
    <row r="24" spans="2:151" ht="35.1" customHeight="1" thickBot="1">
      <c r="B24" s="18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1"/>
      <c r="R24" s="125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109"/>
      <c r="AH24" s="133"/>
      <c r="AI24" s="59"/>
      <c r="AJ24" s="59"/>
      <c r="AK24" s="59"/>
      <c r="AL24" s="59"/>
      <c r="AM24" s="59"/>
      <c r="AN24" s="59"/>
      <c r="AO24" s="59"/>
      <c r="AP24" s="59"/>
      <c r="AQ24" s="134"/>
      <c r="AR24" s="59"/>
      <c r="AS24" s="134"/>
      <c r="AT24" s="59"/>
      <c r="AU24" s="145"/>
      <c r="AV24" s="59"/>
      <c r="AW24" s="135"/>
      <c r="AX24" s="69"/>
      <c r="AY24" s="12"/>
      <c r="AZ24" s="12"/>
      <c r="BA24" s="12"/>
      <c r="BB24" s="12"/>
      <c r="BC24" s="12"/>
      <c r="BD24" s="12"/>
      <c r="BE24" s="12"/>
      <c r="BF24" s="12"/>
      <c r="BG24" s="12">
        <v>1200</v>
      </c>
      <c r="BH24" s="12"/>
      <c r="BI24" s="12" t="s">
        <v>197</v>
      </c>
      <c r="BJ24" s="12"/>
      <c r="BK24" s="12"/>
      <c r="BL24" s="12"/>
      <c r="BM24" s="13"/>
      <c r="BN24" s="19"/>
      <c r="BO24" s="17"/>
      <c r="BP24" s="17"/>
      <c r="BQ24" s="17"/>
      <c r="BR24" s="17"/>
      <c r="BS24" s="17"/>
      <c r="BT24" s="17"/>
      <c r="BU24" s="17"/>
      <c r="BV24" s="17"/>
      <c r="BW24" s="99"/>
      <c r="BX24" s="97"/>
      <c r="BY24" s="17"/>
      <c r="BZ24" s="97"/>
      <c r="CA24" s="97"/>
      <c r="CB24" s="97"/>
      <c r="CC24" s="20"/>
      <c r="CD24" s="30"/>
      <c r="CE24" s="9"/>
      <c r="CF24" s="9"/>
      <c r="CG24" s="9"/>
      <c r="CH24" s="9"/>
      <c r="CI24" s="9"/>
      <c r="CJ24" s="9"/>
      <c r="CK24" s="9"/>
      <c r="CL24" s="9"/>
      <c r="CM24" s="9">
        <v>266</v>
      </c>
      <c r="CN24" s="9">
        <v>667</v>
      </c>
      <c r="CO24" s="9" t="s">
        <v>138</v>
      </c>
      <c r="CP24" s="9"/>
      <c r="CQ24" s="29"/>
      <c r="CR24" s="9"/>
      <c r="CS24" s="11"/>
      <c r="CT24" s="30" t="s">
        <v>105</v>
      </c>
      <c r="CU24" s="9"/>
      <c r="CV24" s="9"/>
      <c r="CW24" s="9"/>
      <c r="CX24" s="9"/>
      <c r="CY24" s="9"/>
      <c r="CZ24" s="9"/>
      <c r="DA24" s="9"/>
      <c r="DB24" s="9"/>
      <c r="DC24" s="110">
        <v>266</v>
      </c>
      <c r="DD24" s="9">
        <v>667</v>
      </c>
      <c r="DE24" s="9" t="s">
        <v>112</v>
      </c>
      <c r="DF24" s="9"/>
      <c r="DG24" s="9"/>
      <c r="DH24" s="9"/>
      <c r="DI24" s="11"/>
      <c r="DJ24" s="76"/>
      <c r="DK24" s="31" t="s">
        <v>303</v>
      </c>
      <c r="DL24" s="31"/>
      <c r="DM24" s="31"/>
      <c r="DN24" s="31"/>
      <c r="DO24" s="31">
        <f>DR24-DP24</f>
        <v>2098</v>
      </c>
      <c r="DP24" s="32">
        <v>897</v>
      </c>
      <c r="DQ24" s="31" t="s">
        <v>302</v>
      </c>
      <c r="DR24" s="31">
        <v>2995</v>
      </c>
      <c r="DS24" s="24">
        <v>2400</v>
      </c>
      <c r="DT24" s="31"/>
      <c r="DU24" s="24" t="s">
        <v>70</v>
      </c>
      <c r="DV24" s="32">
        <v>533</v>
      </c>
      <c r="DW24" s="34" t="s">
        <v>301</v>
      </c>
      <c r="DX24" s="32" t="s">
        <v>56</v>
      </c>
      <c r="DY24" s="33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241" t="s">
        <v>40</v>
      </c>
      <c r="EL24" s="242"/>
      <c r="EM24" s="245" t="s">
        <v>41</v>
      </c>
      <c r="EN24" s="180"/>
      <c r="EO24" s="246" t="s">
        <v>42</v>
      </c>
      <c r="EP24" s="247"/>
      <c r="EQ24" s="246" t="s">
        <v>43</v>
      </c>
      <c r="ER24" s="242"/>
      <c r="ES24" s="242"/>
      <c r="ET24" s="242"/>
      <c r="EU24" s="249"/>
    </row>
    <row r="25" spans="2:151" ht="35.1" customHeight="1" thickBot="1">
      <c r="B25" s="185"/>
      <c r="C25" s="42"/>
      <c r="D25" s="42"/>
      <c r="E25" s="42"/>
      <c r="F25" s="42"/>
      <c r="G25" s="42"/>
      <c r="H25" s="132"/>
      <c r="I25" s="42"/>
      <c r="J25" s="42"/>
      <c r="K25" s="55"/>
      <c r="L25" s="55"/>
      <c r="M25" s="55"/>
      <c r="N25" s="42"/>
      <c r="O25" s="42"/>
      <c r="P25" s="42"/>
      <c r="Q25" s="43"/>
      <c r="R25" s="41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3"/>
      <c r="AH25" s="142"/>
      <c r="AI25" s="138"/>
      <c r="AJ25" s="138"/>
      <c r="AK25" s="138"/>
      <c r="AL25" s="138"/>
      <c r="AM25" s="138"/>
      <c r="AN25" s="138"/>
      <c r="AO25" s="138"/>
      <c r="AP25" s="138"/>
      <c r="AQ25" s="141"/>
      <c r="AR25" s="138"/>
      <c r="AS25" s="144"/>
      <c r="AT25" s="139"/>
      <c r="AU25" s="138"/>
      <c r="AV25" s="138"/>
      <c r="AW25" s="140"/>
      <c r="AX25" s="41"/>
      <c r="AY25" s="55" t="s">
        <v>323</v>
      </c>
      <c r="AZ25" s="42"/>
      <c r="BA25" s="55"/>
      <c r="BB25" s="55" t="s">
        <v>342</v>
      </c>
      <c r="BC25" s="55" t="s">
        <v>199</v>
      </c>
      <c r="BD25" s="55">
        <v>619</v>
      </c>
      <c r="BE25" s="55" t="s">
        <v>104</v>
      </c>
      <c r="BF25" s="55">
        <v>5429</v>
      </c>
      <c r="BG25" s="55">
        <v>2400</v>
      </c>
      <c r="BH25" s="55"/>
      <c r="BI25" s="164" t="s">
        <v>198</v>
      </c>
      <c r="BJ25" s="55">
        <v>302</v>
      </c>
      <c r="BK25" s="55" t="s">
        <v>337</v>
      </c>
      <c r="BL25" s="12" t="s">
        <v>56</v>
      </c>
      <c r="BM25" s="165"/>
      <c r="BN25" s="69"/>
      <c r="BO25" s="12"/>
      <c r="BP25" s="12"/>
      <c r="BQ25" s="12"/>
      <c r="BR25" s="12"/>
      <c r="BS25" s="12"/>
      <c r="BT25" s="12"/>
      <c r="BU25" s="12"/>
      <c r="BV25" s="12"/>
      <c r="BW25" s="64"/>
      <c r="BX25" s="42"/>
      <c r="BY25" s="71"/>
      <c r="BZ25" s="12"/>
      <c r="CA25" s="37"/>
      <c r="CB25" s="12"/>
      <c r="CC25" s="13"/>
      <c r="CD25" s="69"/>
      <c r="CE25" s="12"/>
      <c r="CF25" s="12"/>
      <c r="CG25" s="12"/>
      <c r="CH25" s="12"/>
      <c r="CI25" s="12"/>
      <c r="CJ25" s="12"/>
      <c r="CK25" s="12"/>
      <c r="CL25" s="12"/>
      <c r="CM25" s="12">
        <v>266</v>
      </c>
      <c r="CN25" s="12">
        <v>666</v>
      </c>
      <c r="CO25" s="12" t="s">
        <v>139</v>
      </c>
      <c r="CP25" s="12"/>
      <c r="CQ25" s="37"/>
      <c r="CR25" s="12"/>
      <c r="CS25" s="13"/>
      <c r="CT25" s="69"/>
      <c r="CU25" s="12"/>
      <c r="CV25" s="12"/>
      <c r="CW25" s="12"/>
      <c r="CX25" s="12"/>
      <c r="CY25" s="12"/>
      <c r="CZ25" s="12"/>
      <c r="DA25" s="12"/>
      <c r="DB25" s="12"/>
      <c r="DC25" s="111">
        <v>200</v>
      </c>
      <c r="DD25" s="12"/>
      <c r="DE25" s="12" t="s">
        <v>117</v>
      </c>
      <c r="DF25" s="12"/>
      <c r="DG25" s="12"/>
      <c r="DH25" s="12"/>
      <c r="DI25" s="13" t="s">
        <v>113</v>
      </c>
      <c r="DJ25" s="74"/>
      <c r="DK25" s="44"/>
      <c r="DL25" s="44"/>
      <c r="DM25" s="44"/>
      <c r="DN25" s="44"/>
      <c r="DO25" s="44"/>
      <c r="DP25" s="61"/>
      <c r="DQ25" s="44"/>
      <c r="DR25" s="105"/>
      <c r="DS25" s="107"/>
      <c r="DT25" s="44"/>
      <c r="DU25" s="107"/>
      <c r="DV25" s="44"/>
      <c r="DW25" s="62"/>
      <c r="DX25" s="61"/>
      <c r="DY25" s="45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243"/>
      <c r="EL25" s="244"/>
      <c r="EM25" s="244"/>
      <c r="EN25" s="190"/>
      <c r="EO25" s="248"/>
      <c r="EP25" s="248"/>
      <c r="EQ25" s="244"/>
      <c r="ER25" s="244"/>
      <c r="ES25" s="244"/>
      <c r="ET25" s="244"/>
      <c r="EU25" s="250"/>
    </row>
    <row r="26" spans="2:151" ht="35.1" customHeight="1">
      <c r="BW26" s="77"/>
      <c r="BX26" s="78"/>
      <c r="BY26" s="79"/>
      <c r="EK26" s="191"/>
      <c r="EL26" s="191"/>
      <c r="EM26" s="191"/>
      <c r="EN26" s="191"/>
      <c r="EO26" s="191"/>
      <c r="EP26" s="191"/>
      <c r="EQ26" s="191"/>
      <c r="ER26" s="191"/>
      <c r="ES26" s="191"/>
      <c r="ET26" s="191"/>
      <c r="EU26" s="191"/>
    </row>
    <row r="27" spans="2:151" ht="35.1" customHeight="1" thickBot="1"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</row>
    <row r="28" spans="2:151" ht="35.1" customHeight="1" thickTop="1">
      <c r="DR28" s="268" t="s">
        <v>269</v>
      </c>
      <c r="DS28" s="269"/>
      <c r="DT28" s="269"/>
      <c r="DU28" s="269"/>
      <c r="DV28" s="269"/>
      <c r="DW28" s="269"/>
      <c r="DX28" s="269"/>
      <c r="DY28" s="270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6"/>
      <c r="EK28" s="85"/>
      <c r="EL28" s="86"/>
      <c r="EM28" s="86"/>
      <c r="EN28" s="86"/>
      <c r="EO28" s="87"/>
      <c r="EP28" s="87"/>
      <c r="EQ28" s="87"/>
      <c r="ER28" s="87"/>
      <c r="ES28" s="86"/>
      <c r="ET28" s="86"/>
      <c r="EU28" s="88"/>
    </row>
    <row r="29" spans="2:151" ht="35.1" customHeight="1">
      <c r="DR29" s="271" t="s">
        <v>343</v>
      </c>
      <c r="DS29" s="272"/>
      <c r="DT29" s="272"/>
      <c r="DU29" s="272"/>
      <c r="DV29" s="272"/>
      <c r="DW29" s="272"/>
      <c r="DX29" s="272"/>
      <c r="DY29" s="273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5"/>
      <c r="EK29" s="89"/>
      <c r="EL29" s="207" t="s">
        <v>27</v>
      </c>
      <c r="EM29" s="207"/>
      <c r="EN29" s="207"/>
      <c r="EO29" s="207"/>
      <c r="EP29" s="207"/>
      <c r="EQ29" s="207"/>
      <c r="ER29" s="207"/>
      <c r="ES29" s="207"/>
      <c r="ET29" s="207"/>
      <c r="EU29" s="90"/>
    </row>
    <row r="30" spans="2:151" ht="35.1" customHeight="1">
      <c r="DR30" s="271"/>
      <c r="DS30" s="272"/>
      <c r="DT30" s="272"/>
      <c r="DU30" s="272"/>
      <c r="DV30" s="272"/>
      <c r="DW30" s="272"/>
      <c r="DX30" s="272"/>
      <c r="DY30" s="273"/>
      <c r="DZ30" s="14"/>
      <c r="EA30" s="28"/>
      <c r="EB30" s="28"/>
      <c r="EC30" s="14"/>
      <c r="ED30" s="14"/>
      <c r="EE30" s="14"/>
      <c r="EF30" s="14"/>
      <c r="EG30" s="14"/>
      <c r="EH30" s="14"/>
      <c r="EI30" s="14"/>
      <c r="EJ30" s="15"/>
      <c r="EK30" s="89"/>
      <c r="EL30" s="207" t="s">
        <v>28</v>
      </c>
      <c r="EM30" s="207"/>
      <c r="EN30" s="207"/>
      <c r="EO30" s="207"/>
      <c r="EP30" s="207"/>
      <c r="EQ30" s="207"/>
      <c r="ER30" s="207"/>
      <c r="ES30" s="207"/>
      <c r="ET30" s="207"/>
      <c r="EU30" s="90"/>
    </row>
    <row r="31" spans="2:151" ht="35.1" customHeight="1">
      <c r="DR31" s="271"/>
      <c r="DS31" s="272"/>
      <c r="DT31" s="272"/>
      <c r="DU31" s="272"/>
      <c r="DV31" s="272"/>
      <c r="DW31" s="272"/>
      <c r="DX31" s="272"/>
      <c r="DY31" s="273"/>
      <c r="DZ31" s="202"/>
      <c r="EA31" s="202"/>
      <c r="EB31" s="14"/>
      <c r="EC31" s="14"/>
      <c r="ED31" s="14"/>
      <c r="EE31" s="14"/>
      <c r="EF31" s="14"/>
      <c r="EG31" s="14"/>
      <c r="EH31" s="14"/>
      <c r="EI31" s="14"/>
      <c r="EJ31" s="15"/>
      <c r="EK31" s="89"/>
      <c r="EL31" s="91"/>
      <c r="EM31" s="91"/>
      <c r="EN31" s="208"/>
      <c r="EO31" s="209"/>
      <c r="EP31" s="209"/>
      <c r="EQ31" s="209"/>
      <c r="ER31" s="209"/>
      <c r="ES31" s="209"/>
      <c r="ET31" s="91"/>
      <c r="EU31" s="90"/>
    </row>
    <row r="32" spans="2:151" ht="35.1" customHeight="1">
      <c r="DR32" s="271"/>
      <c r="DS32" s="272"/>
      <c r="DT32" s="272"/>
      <c r="DU32" s="272"/>
      <c r="DV32" s="272"/>
      <c r="DW32" s="272"/>
      <c r="DX32" s="272"/>
      <c r="DY32" s="273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5"/>
      <c r="EK32" s="89"/>
      <c r="EL32" s="91"/>
      <c r="EM32" s="208" t="s">
        <v>338</v>
      </c>
      <c r="EN32" s="210"/>
      <c r="EO32" s="210"/>
      <c r="EP32" s="210"/>
      <c r="EQ32" s="210"/>
      <c r="ER32" s="210"/>
      <c r="ES32" s="210"/>
      <c r="ET32" s="91"/>
      <c r="EU32" s="90"/>
    </row>
    <row r="33" spans="122:151" ht="35.1" customHeight="1">
      <c r="DR33" s="274"/>
      <c r="DS33" s="275"/>
      <c r="DT33" s="275"/>
      <c r="DU33" s="275"/>
      <c r="DV33" s="275"/>
      <c r="DW33" s="275"/>
      <c r="DX33" s="275"/>
      <c r="DY33" s="276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5"/>
      <c r="EK33" s="89"/>
      <c r="EL33" s="204" t="s">
        <v>266</v>
      </c>
      <c r="EM33" s="204"/>
      <c r="EN33" s="204"/>
      <c r="EO33" s="187"/>
      <c r="EP33" s="187"/>
      <c r="EQ33" s="187"/>
      <c r="ER33" s="205" t="s">
        <v>45</v>
      </c>
      <c r="ES33" s="205"/>
      <c r="ET33" s="205"/>
      <c r="EU33" s="90"/>
    </row>
    <row r="34" spans="122:151" ht="35.1" customHeight="1">
      <c r="DR34" s="274"/>
      <c r="DS34" s="275"/>
      <c r="DT34" s="275"/>
      <c r="DU34" s="275"/>
      <c r="DV34" s="275"/>
      <c r="DW34" s="275"/>
      <c r="DX34" s="275"/>
      <c r="DY34" s="276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5"/>
      <c r="EK34" s="92"/>
      <c r="EL34" s="93"/>
      <c r="EM34" s="188"/>
      <c r="EN34" s="187"/>
      <c r="EO34" s="187"/>
      <c r="EP34" s="187"/>
      <c r="EQ34" s="187"/>
      <c r="ER34" s="187"/>
      <c r="ES34" s="187"/>
      <c r="ET34" s="187"/>
      <c r="EU34" s="94"/>
    </row>
    <row r="35" spans="122:151" ht="35.1" customHeight="1">
      <c r="DR35" s="274"/>
      <c r="DS35" s="275"/>
      <c r="DT35" s="275"/>
      <c r="DU35" s="275"/>
      <c r="DV35" s="275"/>
      <c r="DW35" s="275"/>
      <c r="DX35" s="275"/>
      <c r="DY35" s="276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5"/>
      <c r="EK35" s="89"/>
      <c r="EL35" s="206"/>
      <c r="EM35" s="206"/>
      <c r="EN35" s="206"/>
      <c r="EO35" s="206"/>
      <c r="EP35" s="206"/>
      <c r="EQ35" s="203"/>
      <c r="ER35" s="203"/>
      <c r="ES35" s="203"/>
      <c r="ET35" s="203"/>
      <c r="EU35" s="90"/>
    </row>
    <row r="36" spans="122:151" ht="35.1" customHeight="1" thickBot="1">
      <c r="DR36" s="277"/>
      <c r="DS36" s="278"/>
      <c r="DT36" s="278"/>
      <c r="DU36" s="278"/>
      <c r="DV36" s="278"/>
      <c r="DW36" s="278"/>
      <c r="DX36" s="278"/>
      <c r="DY36" s="279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5"/>
      <c r="EK36" s="95"/>
      <c r="EL36" s="206" t="s">
        <v>267</v>
      </c>
      <c r="EM36" s="206"/>
      <c r="EN36" s="206"/>
      <c r="EO36" s="206"/>
      <c r="EP36" s="206"/>
      <c r="EQ36" s="203" t="s">
        <v>46</v>
      </c>
      <c r="ER36" s="203"/>
      <c r="ES36" s="203"/>
      <c r="ET36" s="203"/>
      <c r="EU36" s="94"/>
    </row>
    <row r="37" spans="122:151" ht="35.1" customHeight="1" thickTop="1" thickBot="1">
      <c r="DR37" s="268"/>
      <c r="DS37" s="269"/>
      <c r="DT37" s="269"/>
      <c r="DU37" s="269"/>
      <c r="DV37" s="269"/>
      <c r="DW37" s="269"/>
      <c r="DX37" s="269"/>
      <c r="DY37" s="270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5"/>
      <c r="EK37" s="95"/>
      <c r="EL37" s="206" t="s">
        <v>268</v>
      </c>
      <c r="EM37" s="206"/>
      <c r="EN37" s="206"/>
      <c r="EO37" s="206"/>
      <c r="EP37" s="206"/>
      <c r="EQ37" s="203" t="s">
        <v>47</v>
      </c>
      <c r="ER37" s="203"/>
      <c r="ES37" s="203"/>
      <c r="ET37" s="203"/>
      <c r="EU37" s="90"/>
    </row>
    <row r="38" spans="122:151" ht="35.1" customHeight="1" thickTop="1" thickBot="1">
      <c r="DR38" s="268"/>
      <c r="DS38" s="269"/>
      <c r="DT38" s="269"/>
      <c r="DU38" s="269"/>
      <c r="DV38" s="269"/>
      <c r="DW38" s="269"/>
      <c r="DX38" s="269"/>
      <c r="DY38" s="270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5"/>
      <c r="EK38" s="95"/>
      <c r="EL38" s="206"/>
      <c r="EM38" s="206"/>
      <c r="EN38" s="206"/>
      <c r="EO38" s="206"/>
      <c r="EP38" s="206"/>
      <c r="EQ38" s="203"/>
      <c r="ER38" s="203"/>
      <c r="ES38" s="203"/>
      <c r="ET38" s="203"/>
      <c r="EU38" s="94"/>
    </row>
    <row r="39" spans="122:151" ht="35.1" customHeight="1" thickBot="1">
      <c r="DR39" s="265"/>
      <c r="DS39" s="266"/>
      <c r="DT39" s="266"/>
      <c r="DU39" s="266"/>
      <c r="DV39" s="266"/>
      <c r="DW39" s="266"/>
      <c r="DX39" s="266"/>
      <c r="DY39" s="267"/>
      <c r="DZ39" s="234"/>
      <c r="EA39" s="214"/>
      <c r="EB39" s="235" t="s">
        <v>48</v>
      </c>
      <c r="EC39" s="235"/>
      <c r="ED39" s="251" t="s">
        <v>52</v>
      </c>
      <c r="EE39" s="251"/>
      <c r="EF39" s="251"/>
      <c r="EG39" s="251"/>
      <c r="EH39" s="251"/>
      <c r="EI39" s="214" t="s">
        <v>44</v>
      </c>
      <c r="EJ39" s="214"/>
      <c r="EK39" s="96"/>
      <c r="EL39" s="206"/>
      <c r="EM39" s="206"/>
      <c r="EN39" s="206"/>
      <c r="EO39" s="206"/>
      <c r="EP39" s="206"/>
      <c r="EQ39" s="203"/>
      <c r="ER39" s="203"/>
      <c r="ES39" s="203"/>
      <c r="ET39" s="203"/>
      <c r="EU39" s="90"/>
    </row>
    <row r="40" spans="122:151" ht="35.1" customHeight="1" thickBot="1">
      <c r="DR40" s="265"/>
      <c r="DS40" s="266"/>
      <c r="DT40" s="266"/>
      <c r="DU40" s="266"/>
      <c r="DV40" s="266"/>
      <c r="DW40" s="266"/>
      <c r="DX40" s="266"/>
      <c r="DY40" s="267"/>
      <c r="DZ40" s="234"/>
      <c r="EA40" s="214"/>
      <c r="EB40" s="235" t="s">
        <v>48</v>
      </c>
      <c r="EC40" s="235"/>
      <c r="ED40" s="214"/>
      <c r="EE40" s="214"/>
      <c r="EF40" s="214"/>
      <c r="EG40" s="215" t="s">
        <v>54</v>
      </c>
      <c r="EH40" s="216"/>
      <c r="EI40" s="214" t="s">
        <v>30</v>
      </c>
      <c r="EJ40" s="214"/>
      <c r="EK40" s="96"/>
      <c r="EL40" s="206"/>
      <c r="EM40" s="206"/>
      <c r="EN40" s="206"/>
      <c r="EO40" s="206"/>
      <c r="EP40" s="206"/>
      <c r="EQ40" s="203"/>
      <c r="ER40" s="203"/>
      <c r="ES40" s="203"/>
      <c r="ET40" s="203"/>
      <c r="EU40" s="94"/>
    </row>
    <row r="41" spans="122:151" ht="35.1" customHeight="1" thickBot="1">
      <c r="DR41" s="265"/>
      <c r="DS41" s="266"/>
      <c r="DT41" s="266"/>
      <c r="DU41" s="266"/>
      <c r="DV41" s="266"/>
      <c r="DW41" s="266"/>
      <c r="DX41" s="266"/>
      <c r="DY41" s="267"/>
      <c r="DZ41" s="234"/>
      <c r="EA41" s="214"/>
      <c r="EB41" s="235" t="s">
        <v>48</v>
      </c>
      <c r="EC41" s="235"/>
      <c r="ED41" s="214"/>
      <c r="EE41" s="214"/>
      <c r="EF41" s="214"/>
      <c r="EG41" s="233" t="s">
        <v>49</v>
      </c>
      <c r="EH41" s="233"/>
      <c r="EI41" s="214" t="s">
        <v>335</v>
      </c>
      <c r="EJ41" s="214"/>
      <c r="EK41" s="211"/>
      <c r="EL41" s="212"/>
      <c r="EM41" s="212"/>
      <c r="EN41" s="212"/>
      <c r="EO41" s="212"/>
      <c r="EP41" s="212"/>
      <c r="EQ41" s="217"/>
      <c r="ER41" s="218"/>
      <c r="ES41" s="218"/>
      <c r="ET41" s="218"/>
      <c r="EU41" s="181"/>
    </row>
    <row r="42" spans="122:151" ht="35.1" customHeight="1" thickBot="1">
      <c r="DR42" s="265"/>
      <c r="DS42" s="266"/>
      <c r="DT42" s="266"/>
      <c r="DU42" s="266"/>
      <c r="DV42" s="266"/>
      <c r="DW42" s="266"/>
      <c r="DX42" s="266"/>
      <c r="DY42" s="267"/>
      <c r="DZ42" s="234"/>
      <c r="EA42" s="214"/>
      <c r="EB42" s="235"/>
      <c r="EC42" s="235"/>
      <c r="ED42" s="214"/>
      <c r="EE42" s="214"/>
      <c r="EF42" s="214"/>
      <c r="EG42" s="213" t="s">
        <v>50</v>
      </c>
      <c r="EH42" s="213"/>
      <c r="EI42" s="214"/>
      <c r="EJ42" s="214"/>
      <c r="EK42" s="211"/>
      <c r="EL42" s="212"/>
      <c r="EM42" s="212"/>
      <c r="EN42" s="212"/>
      <c r="EO42" s="212"/>
      <c r="EP42" s="212"/>
      <c r="EQ42" s="189"/>
      <c r="ER42" s="212"/>
      <c r="ES42" s="212"/>
      <c r="ET42" s="212"/>
      <c r="EU42" s="181"/>
    </row>
    <row r="43" spans="122:151" ht="35.1" customHeight="1" thickBot="1">
      <c r="DR43" s="259"/>
      <c r="DS43" s="260"/>
      <c r="DT43" s="260"/>
      <c r="DU43" s="260"/>
      <c r="DV43" s="260"/>
      <c r="DW43" s="260"/>
      <c r="DX43" s="260"/>
      <c r="DY43" s="261"/>
      <c r="DZ43" s="234"/>
      <c r="EA43" s="214"/>
      <c r="EB43" s="235" t="s">
        <v>48</v>
      </c>
      <c r="EC43" s="235"/>
      <c r="ED43" s="214"/>
      <c r="EE43" s="214"/>
      <c r="EF43" s="214"/>
      <c r="EG43" s="233" t="s">
        <v>51</v>
      </c>
      <c r="EH43" s="233"/>
      <c r="EI43" s="237" t="s">
        <v>336</v>
      </c>
      <c r="EJ43" s="214"/>
      <c r="EK43" s="36"/>
      <c r="EL43" s="36"/>
      <c r="EM43" s="47"/>
      <c r="EN43" s="219" t="s">
        <v>270</v>
      </c>
      <c r="EO43" s="219"/>
      <c r="EP43" s="219"/>
      <c r="EQ43" s="219"/>
      <c r="ER43" s="219"/>
      <c r="ES43" s="36"/>
      <c r="ET43" s="36"/>
      <c r="EU43" s="15"/>
    </row>
    <row r="44" spans="122:151" ht="35.1" customHeight="1" thickBot="1">
      <c r="DR44" s="262"/>
      <c r="DS44" s="263"/>
      <c r="DT44" s="263"/>
      <c r="DU44" s="263"/>
      <c r="DV44" s="263"/>
      <c r="DW44" s="263"/>
      <c r="DX44" s="263"/>
      <c r="DY44" s="264"/>
      <c r="DZ44" s="234"/>
      <c r="EA44" s="214"/>
      <c r="EB44" s="235"/>
      <c r="EC44" s="235"/>
      <c r="ED44" s="214"/>
      <c r="EE44" s="214"/>
      <c r="EF44" s="214"/>
      <c r="EG44" s="236" t="s">
        <v>55</v>
      </c>
      <c r="EH44" s="236"/>
      <c r="EI44" s="214"/>
      <c r="EJ44" s="214"/>
      <c r="EK44" s="48"/>
      <c r="EL44" s="49"/>
      <c r="EM44" s="49"/>
      <c r="EN44" s="36"/>
      <c r="EO44" s="36"/>
      <c r="EP44" s="36"/>
      <c r="EQ44" s="36"/>
      <c r="ER44" s="36"/>
      <c r="ES44" s="49"/>
      <c r="ET44" s="49"/>
      <c r="EU44" s="50"/>
    </row>
    <row r="45" spans="122:151" ht="35.1" customHeight="1" thickBot="1">
      <c r="DR45" s="238"/>
      <c r="DS45" s="239"/>
      <c r="DT45" s="239"/>
      <c r="DU45" s="239"/>
      <c r="DV45" s="239"/>
      <c r="DW45" s="239"/>
      <c r="DX45" s="239"/>
      <c r="DY45" s="240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5"/>
      <c r="EK45" s="51"/>
      <c r="EL45" s="220" t="s">
        <v>29</v>
      </c>
      <c r="EM45" s="221"/>
      <c r="EN45" s="222"/>
      <c r="EO45" s="223"/>
      <c r="EP45" s="224"/>
      <c r="EQ45" s="225" t="s">
        <v>32</v>
      </c>
      <c r="ER45" s="226"/>
      <c r="ES45" s="227"/>
      <c r="ET45" s="223" t="s">
        <v>33</v>
      </c>
      <c r="EU45" s="224"/>
    </row>
    <row r="46" spans="122:151" ht="35.1" customHeight="1" thickBot="1">
      <c r="DR46" s="238"/>
      <c r="DS46" s="239"/>
      <c r="DT46" s="239"/>
      <c r="DU46" s="239"/>
      <c r="DV46" s="239"/>
      <c r="DW46" s="239"/>
      <c r="DX46" s="239"/>
      <c r="DY46" s="240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5"/>
      <c r="EK46" s="51"/>
      <c r="EL46" s="220" t="s">
        <v>29</v>
      </c>
      <c r="EM46" s="221"/>
      <c r="EN46" s="222"/>
      <c r="EO46" s="223"/>
      <c r="EP46" s="224"/>
      <c r="EQ46" s="228" t="s">
        <v>53</v>
      </c>
      <c r="ER46" s="229"/>
      <c r="ES46" s="230"/>
      <c r="ET46" s="223" t="s">
        <v>33</v>
      </c>
      <c r="EU46" s="224"/>
    </row>
    <row r="47" spans="122:151" ht="35.1" customHeight="1">
      <c r="DR47" s="238"/>
      <c r="DS47" s="239"/>
      <c r="DT47" s="239"/>
      <c r="DU47" s="239"/>
      <c r="DV47" s="239"/>
      <c r="DW47" s="239"/>
      <c r="DX47" s="239"/>
      <c r="DY47" s="240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5"/>
      <c r="EK47" s="52"/>
      <c r="EL47" s="179" t="s">
        <v>34</v>
      </c>
      <c r="EM47" s="179"/>
      <c r="EN47" s="179"/>
      <c r="EO47" s="179"/>
      <c r="EP47" s="179" t="s">
        <v>35</v>
      </c>
      <c r="EQ47" s="179"/>
      <c r="ER47" s="179"/>
      <c r="ES47" s="179" t="s">
        <v>36</v>
      </c>
      <c r="ET47" s="179"/>
      <c r="EU47" s="181"/>
    </row>
    <row r="48" spans="122:151" ht="35.1" customHeight="1">
      <c r="DR48" s="238"/>
      <c r="DS48" s="239"/>
      <c r="DT48" s="239"/>
      <c r="DU48" s="239"/>
      <c r="DV48" s="239"/>
      <c r="DW48" s="239"/>
      <c r="DX48" s="239"/>
      <c r="DY48" s="240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5"/>
      <c r="EK48" s="52"/>
      <c r="EL48" s="179" t="s">
        <v>37</v>
      </c>
      <c r="EM48" s="179"/>
      <c r="EN48" s="179"/>
      <c r="EO48" s="231" t="s">
        <v>38</v>
      </c>
      <c r="EP48" s="231"/>
      <c r="EQ48" s="231"/>
      <c r="ER48" s="231" t="s">
        <v>39</v>
      </c>
      <c r="ES48" s="231"/>
      <c r="ET48" s="231"/>
      <c r="EU48" s="232"/>
    </row>
    <row r="49" spans="122:151" ht="35.1" customHeight="1">
      <c r="DR49" s="238"/>
      <c r="DS49" s="239"/>
      <c r="DT49" s="239"/>
      <c r="DU49" s="239"/>
      <c r="DV49" s="239"/>
      <c r="DW49" s="239"/>
      <c r="DX49" s="239"/>
      <c r="DY49" s="240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4"/>
      <c r="EK49" s="16"/>
      <c r="EL49" s="14"/>
      <c r="EM49" s="14"/>
      <c r="EN49" s="14"/>
      <c r="EO49" s="14"/>
      <c r="EP49" s="14"/>
      <c r="EQ49" s="14"/>
      <c r="ER49" s="14"/>
      <c r="ES49" s="14"/>
      <c r="ET49" s="14"/>
      <c r="EU49" s="15"/>
    </row>
    <row r="50" spans="122:151" ht="35.1" customHeight="1" thickBot="1">
      <c r="DR50" s="238"/>
      <c r="DS50" s="239"/>
      <c r="DT50" s="239"/>
      <c r="DU50" s="239"/>
      <c r="DV50" s="239"/>
      <c r="DW50" s="239"/>
      <c r="DX50" s="239"/>
      <c r="DY50" s="240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5"/>
      <c r="EK50" s="16"/>
      <c r="EL50" s="35"/>
      <c r="EM50" s="35"/>
      <c r="EN50" s="35"/>
      <c r="EO50" s="14"/>
      <c r="EP50" s="14"/>
      <c r="EQ50" s="14"/>
      <c r="ER50" s="14"/>
      <c r="ES50" s="14"/>
      <c r="ET50" s="14"/>
      <c r="EU50" s="15"/>
    </row>
    <row r="51" spans="122:151" ht="35.1" customHeight="1">
      <c r="DR51" s="238"/>
      <c r="DS51" s="239"/>
      <c r="DT51" s="239"/>
      <c r="DU51" s="239"/>
      <c r="DV51" s="239"/>
      <c r="DW51" s="239"/>
      <c r="DX51" s="239"/>
      <c r="DY51" s="240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241" t="s">
        <v>40</v>
      </c>
      <c r="EL51" s="242"/>
      <c r="EM51" s="245" t="s">
        <v>41</v>
      </c>
      <c r="EN51" s="180"/>
      <c r="EO51" s="246" t="s">
        <v>42</v>
      </c>
      <c r="EP51" s="247"/>
      <c r="EQ51" s="246" t="s">
        <v>43</v>
      </c>
      <c r="ER51" s="242"/>
      <c r="ES51" s="242"/>
      <c r="ET51" s="242"/>
      <c r="EU51" s="249"/>
    </row>
    <row r="52" spans="122:151" ht="35.1" customHeight="1" thickBot="1">
      <c r="DR52" s="256"/>
      <c r="DS52" s="257"/>
      <c r="DT52" s="257"/>
      <c r="DU52" s="257"/>
      <c r="DV52" s="257"/>
      <c r="DW52" s="257"/>
      <c r="DX52" s="257"/>
      <c r="DY52" s="258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243"/>
      <c r="EL52" s="244"/>
      <c r="EM52" s="244"/>
      <c r="EN52" s="190"/>
      <c r="EO52" s="248"/>
      <c r="EP52" s="248"/>
      <c r="EQ52" s="244"/>
      <c r="ER52" s="244"/>
      <c r="ES52" s="244"/>
      <c r="ET52" s="244"/>
      <c r="EU52" s="250"/>
    </row>
  </sheetData>
  <mergeCells count="162">
    <mergeCell ref="EQ40:ET40"/>
    <mergeCell ref="EL39:EP39"/>
    <mergeCell ref="DZ40:EA40"/>
    <mergeCell ref="EB40:EC40"/>
    <mergeCell ref="ED40:EF40"/>
    <mergeCell ref="EO21:EQ21"/>
    <mergeCell ref="DR38:DY38"/>
    <mergeCell ref="DR39:DY39"/>
    <mergeCell ref="DR40:DY40"/>
    <mergeCell ref="EQ37:ET37"/>
    <mergeCell ref="EQ39:ET39"/>
    <mergeCell ref="EL37:EP37"/>
    <mergeCell ref="EL38:EP38"/>
    <mergeCell ref="EQ38:ET38"/>
    <mergeCell ref="EK24:EL25"/>
    <mergeCell ref="EM24:EM25"/>
    <mergeCell ref="EO24:EP25"/>
    <mergeCell ref="EQ24:EU25"/>
    <mergeCell ref="EG40:EH40"/>
    <mergeCell ref="DZ39:EA39"/>
    <mergeCell ref="EB39:EC39"/>
    <mergeCell ref="ED39:EH39"/>
    <mergeCell ref="EN31:ES31"/>
    <mergeCell ref="EM32:ES32"/>
    <mergeCell ref="EI16:EJ17"/>
    <mergeCell ref="AS21:AS22"/>
    <mergeCell ref="DE15:DE16"/>
    <mergeCell ref="EL13:EP13"/>
    <mergeCell ref="EQ13:ET13"/>
    <mergeCell ref="DR52:DY52"/>
    <mergeCell ref="DR43:DY43"/>
    <mergeCell ref="DR44:DY44"/>
    <mergeCell ref="DR45:DY45"/>
    <mergeCell ref="DR46:DY46"/>
    <mergeCell ref="DR47:DY47"/>
    <mergeCell ref="EI40:EJ40"/>
    <mergeCell ref="EI14:EJ15"/>
    <mergeCell ref="EI39:EJ39"/>
    <mergeCell ref="DZ31:EA31"/>
    <mergeCell ref="DR41:DY41"/>
    <mergeCell ref="DR42:DY42"/>
    <mergeCell ref="DR37:DY37"/>
    <mergeCell ref="DR28:DY28"/>
    <mergeCell ref="DR29:DY36"/>
    <mergeCell ref="DR48:DY48"/>
    <mergeCell ref="DR49:DY49"/>
    <mergeCell ref="DR50:DY50"/>
    <mergeCell ref="EL40:EP40"/>
    <mergeCell ref="DZ12:EA12"/>
    <mergeCell ref="EB12:EC12"/>
    <mergeCell ref="ED12:EH12"/>
    <mergeCell ref="DZ13:EA13"/>
    <mergeCell ref="EB13:EC13"/>
    <mergeCell ref="ED13:EF13"/>
    <mergeCell ref="EB14:EC15"/>
    <mergeCell ref="ED14:EF15"/>
    <mergeCell ref="DZ16:EA17"/>
    <mergeCell ref="EB16:EC17"/>
    <mergeCell ref="ED16:EF17"/>
    <mergeCell ref="EG17:EH17"/>
    <mergeCell ref="DZ14:EA15"/>
    <mergeCell ref="EG14:EH14"/>
    <mergeCell ref="EG16:EH16"/>
    <mergeCell ref="DR51:DY51"/>
    <mergeCell ref="EO48:EQ48"/>
    <mergeCell ref="ER48:EU48"/>
    <mergeCell ref="EK51:EL52"/>
    <mergeCell ref="EM51:EM52"/>
    <mergeCell ref="EO51:EP52"/>
    <mergeCell ref="EQ51:EU52"/>
    <mergeCell ref="EL45:EN45"/>
    <mergeCell ref="EO45:EP45"/>
    <mergeCell ref="EQ45:ES45"/>
    <mergeCell ref="ET45:EU45"/>
    <mergeCell ref="EL46:EN46"/>
    <mergeCell ref="EO46:EP46"/>
    <mergeCell ref="EQ46:ES46"/>
    <mergeCell ref="ET46:EU46"/>
    <mergeCell ref="EQ41:ET41"/>
    <mergeCell ref="EG42:EH42"/>
    <mergeCell ref="EK42:EP42"/>
    <mergeCell ref="ER42:ET42"/>
    <mergeCell ref="EG43:EH43"/>
    <mergeCell ref="EN43:ER43"/>
    <mergeCell ref="DZ41:EA42"/>
    <mergeCell ref="EG41:EH41"/>
    <mergeCell ref="EI41:EJ42"/>
    <mergeCell ref="EK41:EP41"/>
    <mergeCell ref="DZ43:EA44"/>
    <mergeCell ref="EB43:EC44"/>
    <mergeCell ref="ED43:EF44"/>
    <mergeCell ref="EG44:EH44"/>
    <mergeCell ref="EI43:EJ44"/>
    <mergeCell ref="EB41:EC42"/>
    <mergeCell ref="ED41:EF42"/>
    <mergeCell ref="EL33:EN33"/>
    <mergeCell ref="ER33:ET33"/>
    <mergeCell ref="EL35:EP35"/>
    <mergeCell ref="EQ35:ET35"/>
    <mergeCell ref="EL36:EP36"/>
    <mergeCell ref="EQ36:ET36"/>
    <mergeCell ref="ER21:EU21"/>
    <mergeCell ref="EL29:ET29"/>
    <mergeCell ref="EL30:ET30"/>
    <mergeCell ref="EN16:ER16"/>
    <mergeCell ref="EL18:EN18"/>
    <mergeCell ref="EO18:EP18"/>
    <mergeCell ref="EQ18:ES18"/>
    <mergeCell ref="ET18:EU18"/>
    <mergeCell ref="EL19:EN19"/>
    <mergeCell ref="EO19:EP19"/>
    <mergeCell ref="EQ19:ES19"/>
    <mergeCell ref="ET19:EU19"/>
    <mergeCell ref="EL11:EP11"/>
    <mergeCell ref="EQ11:ET11"/>
    <mergeCell ref="EK14:EP14"/>
    <mergeCell ref="EG15:EH15"/>
    <mergeCell ref="EK15:EP15"/>
    <mergeCell ref="ER15:ET15"/>
    <mergeCell ref="EI12:EJ12"/>
    <mergeCell ref="EG13:EH13"/>
    <mergeCell ref="EI13:EJ13"/>
    <mergeCell ref="EQ12:ET12"/>
    <mergeCell ref="EQ14:ET14"/>
    <mergeCell ref="EL12:EP12"/>
    <mergeCell ref="EQ10:ET10"/>
    <mergeCell ref="EL6:EN6"/>
    <mergeCell ref="ER6:ET6"/>
    <mergeCell ref="EL8:EP8"/>
    <mergeCell ref="EQ8:ET8"/>
    <mergeCell ref="EL9:EP9"/>
    <mergeCell ref="EQ9:ET9"/>
    <mergeCell ref="EL10:EP10"/>
    <mergeCell ref="EL2:ET2"/>
    <mergeCell ref="EL3:ET3"/>
    <mergeCell ref="EN4:ES4"/>
    <mergeCell ref="EM5:ES5"/>
    <mergeCell ref="CG2:CI2"/>
    <mergeCell ref="DM2:DO2"/>
    <mergeCell ref="DZ4:EA4"/>
    <mergeCell ref="CW2:CY2"/>
    <mergeCell ref="CG1:CI1"/>
    <mergeCell ref="CM1:CN1"/>
    <mergeCell ref="DM1:DO1"/>
    <mergeCell ref="DS1:DT1"/>
    <mergeCell ref="BQ1:BS1"/>
    <mergeCell ref="BW1:BX1"/>
    <mergeCell ref="CW1:CY1"/>
    <mergeCell ref="DC1:DD1"/>
    <mergeCell ref="AA1:AB1"/>
    <mergeCell ref="E1:G1"/>
    <mergeCell ref="K1:L1"/>
    <mergeCell ref="U1:W1"/>
    <mergeCell ref="AK2:AM2"/>
    <mergeCell ref="BA2:BC2"/>
    <mergeCell ref="BQ2:BS2"/>
    <mergeCell ref="AK1:AM1"/>
    <mergeCell ref="AQ1:AR1"/>
    <mergeCell ref="BA1:BC1"/>
    <mergeCell ref="BG1:BH1"/>
    <mergeCell ref="E2:G2"/>
    <mergeCell ref="U2:W2"/>
  </mergeCells>
  <pageMargins left="0.70866141732283472" right="0.70866141732283472" top="0" bottom="0" header="0.31496062992125984" footer="0.31496062992125984"/>
  <pageSetup paperSize="504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toshiba</cp:lastModifiedBy>
  <cp:lastPrinted>2015-05-10T14:26:59Z</cp:lastPrinted>
  <dcterms:created xsi:type="dcterms:W3CDTF">2014-02-19T14:49:47Z</dcterms:created>
  <dcterms:modified xsi:type="dcterms:W3CDTF">2015-07-21T15:21:23Z</dcterms:modified>
</cp:coreProperties>
</file>